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тчет за 2019г." sheetId="2" r:id="rId1"/>
  </sheets>
  <definedNames>
    <definedName name="_xlnm.Print_Area" localSheetId="0">'отчет за 2019г.'!$A$1:$K$110</definedName>
  </definedNames>
  <calcPr calcId="124519"/>
</workbook>
</file>

<file path=xl/calcChain.xml><?xml version="1.0" encoding="utf-8"?>
<calcChain xmlns="http://schemas.openxmlformats.org/spreadsheetml/2006/main">
  <c r="K12" i="2"/>
  <c r="K11"/>
  <c r="J65"/>
  <c r="K64"/>
  <c r="J64"/>
  <c r="K14" l="1"/>
  <c r="J14"/>
  <c r="J12"/>
  <c r="J11"/>
  <c r="K10"/>
  <c r="J10"/>
  <c r="K99"/>
  <c r="J99"/>
  <c r="K81"/>
  <c r="J81"/>
  <c r="K63"/>
  <c r="J63"/>
  <c r="K39"/>
  <c r="J39"/>
  <c r="J19"/>
  <c r="J13" s="1"/>
  <c r="K19"/>
  <c r="K13" s="1"/>
  <c r="K9" l="1"/>
  <c r="J9"/>
  <c r="J15"/>
  <c r="K15"/>
</calcChain>
</file>

<file path=xl/sharedStrings.xml><?xml version="1.0" encoding="utf-8"?>
<sst xmlns="http://schemas.openxmlformats.org/spreadsheetml/2006/main" count="96" uniqueCount="56">
  <si>
    <t>№</t>
  </si>
  <si>
    <t>пп</t>
  </si>
  <si>
    <t>Статус</t>
  </si>
  <si>
    <t xml:space="preserve">всего </t>
  </si>
  <si>
    <t>Источники ресурсного обеспечения</t>
  </si>
  <si>
    <t>Муниципальная программа</t>
  </si>
  <si>
    <t xml:space="preserve">федеральный бюджет </t>
  </si>
  <si>
    <t>бюджет Тульской области</t>
  </si>
  <si>
    <t>бюджет  МО Кимовский район</t>
  </si>
  <si>
    <t>внебюджетные источники</t>
  </si>
  <si>
    <t>Подпрограмма  1</t>
  </si>
  <si>
    <t xml:space="preserve">бюджет  МО Кимовский район </t>
  </si>
  <si>
    <t>Ответственный исполнитель (Ф.И.О. должностного лица, должность, контактный телефон, адрес электронной почты)</t>
  </si>
  <si>
    <t>Наименование мероприятий, целевых показателей</t>
  </si>
  <si>
    <t>Лебедева Людмила Георгиевна - начальник отдела культуры, молодежной политики, физической культуры и спорта комитета по социальным вопросам АМО Кимовский район        (48735)5-92-10, kimmoladm@mail.ru</t>
  </si>
  <si>
    <t>Целевые показатели в абсолютном выражении или % (муниципальных программ/мероприятий)</t>
  </si>
  <si>
    <t>ед. изм.</t>
  </si>
  <si>
    <t>плановое значение</t>
  </si>
  <si>
    <t>значение показателя, достигнутое за отчетный период</t>
  </si>
  <si>
    <t>(тыс. руб.)</t>
  </si>
  <si>
    <t>"Сохранение и развитие традиционной народной культуры промыслов и ремесел"</t>
  </si>
  <si>
    <t>Удельный вес населения, участвующего в культурно-досуговых мероприятиях</t>
  </si>
  <si>
    <t>Количество районных культурно-досуговых мероприятий</t>
  </si>
  <si>
    <t>Количество учреждений, в которых проведены ремонтные работы</t>
  </si>
  <si>
    <t>Подпрограмма 2</t>
  </si>
  <si>
    <t>"Развитие музейного дела в муниципальном образовании Кимовский район"</t>
  </si>
  <si>
    <t>Доля музеев, имеющих сайт в сети "Интернет"</t>
  </si>
  <si>
    <t>Количество посещений мезеев в год на 1 тыс. жителей(единицы)</t>
  </si>
  <si>
    <t>Подпрограмма 3</t>
  </si>
  <si>
    <t>"Сохранение и развитие библиотечного дела"</t>
  </si>
  <si>
    <t>Количество посещений муниципальных библиотек в год на 1 тыс. жителей (единицы)</t>
  </si>
  <si>
    <t>Обновление фондов библиотек</t>
  </si>
  <si>
    <t>Подпрограмм 4</t>
  </si>
  <si>
    <t>"Развитие организаций образования отрасли "Культура"</t>
  </si>
  <si>
    <t>Удельный вес численности детей, получающих услуги дополнительного образования в области искусств, в общей численности детей в возрасте 6-18 лет</t>
  </si>
  <si>
    <t>Количество участников международных, всероссийских и межрегиональных конкурсов (в том числе в составе коллективов) из числа учащихся образовательных организаций культуры и искусства</t>
  </si>
  <si>
    <t>Подпрограмма 5</t>
  </si>
  <si>
    <t>"Памятники истории и культуры муниципального образования Кимовский район"</t>
  </si>
  <si>
    <t>Доля объектов культурного наследия, находящихся в удовлетворительном состоянии, в общем количестве объектов культурного наследия</t>
  </si>
  <si>
    <t>%</t>
  </si>
  <si>
    <t>ед.</t>
  </si>
  <si>
    <t>чел.</t>
  </si>
  <si>
    <t>бюджеты МО город Кимовск</t>
  </si>
  <si>
    <t>код бюджетной классификации</t>
  </si>
  <si>
    <t>857-0801-0320126610,857-0801-0320126630,857-0801-0320280100</t>
  </si>
  <si>
    <t>857-0702-0340126530,              857-0702-0340282530</t>
  </si>
  <si>
    <t>851-0801-0350000000</t>
  </si>
  <si>
    <t>"Развитие культуры "</t>
  </si>
  <si>
    <t>857-0801-0330126620,857-0801-0330126630,857-0801-0330251440,857-0801-0330280100,857-0801-0330280130,857-0801-03302L5191,857-0801-03302L5192,857-0801-03302L5194,857-0801-03302L5195</t>
  </si>
  <si>
    <t xml:space="preserve">857-0801-0310126600,857-0801-0310126630,857-0801-03102801220,857-0801-0310326950, 850 0801 03102S0120, </t>
  </si>
  <si>
    <t>План на  2019г.</t>
  </si>
  <si>
    <t>Факт (объем финансирования) за   2019г.</t>
  </si>
  <si>
    <t>Количество музейных предметов, хранящихся в фондах музеев</t>
  </si>
  <si>
    <t>Отчет по исполнению календарного плана реализации муниципальной программы Кимовского района "Развитие культуры в муниципальном образовании Кимовский район на 2017-2021 годы"</t>
  </si>
  <si>
    <t>Согласовано                                                          начальник финансового управления администрации МО Кимовский район                     __________________Т.Н. Жарикова                               "____" _____________20____</t>
  </si>
  <si>
    <t>Утверждаю                                                                            ответственный исполнитель муниципальной программы "Развитие внутреннего и въездного туризма в муниципальном образовании Кимовский район на 2017-2021 годы"    _____________ Лебедева Л.Г.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</si>
</sst>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164" fontId="0" fillId="0" borderId="0" xfId="0" applyNumberFormat="1"/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5" fontId="3" fillId="0" borderId="8" xfId="0" applyNumberFormat="1" applyFont="1" applyBorder="1" applyAlignment="1">
      <alignment vertical="top" wrapText="1"/>
    </xf>
    <xf numFmtId="165" fontId="3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5" fontId="2" fillId="0" borderId="0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65" fontId="2" fillId="0" borderId="9" xfId="0" applyNumberFormat="1" applyFont="1" applyBorder="1" applyAlignment="1">
      <alignment vertical="top" wrapText="1"/>
    </xf>
    <xf numFmtId="165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5" fontId="2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5" fontId="3" fillId="0" borderId="7" xfId="0" applyNumberFormat="1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65" fontId="3" fillId="0" borderId="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165" fontId="6" fillId="0" borderId="0" xfId="0" applyNumberFormat="1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65" fontId="3" fillId="0" borderId="4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165" fontId="2" fillId="0" borderId="7" xfId="0" applyNumberFormat="1" applyFont="1" applyFill="1" applyBorder="1" applyAlignment="1">
      <alignment vertical="top" wrapText="1"/>
    </xf>
    <xf numFmtId="165" fontId="2" fillId="0" borderId="13" xfId="0" applyNumberFormat="1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165" fontId="3" fillId="0" borderId="8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5" fontId="6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165" fontId="2" fillId="2" borderId="7" xfId="0" applyNumberFormat="1" applyFont="1" applyFill="1" applyBorder="1" applyAlignment="1">
      <alignment vertical="top" wrapText="1"/>
    </xf>
    <xf numFmtId="165" fontId="2" fillId="2" borderId="13" xfId="0" applyNumberFormat="1" applyFont="1" applyFill="1" applyBorder="1" applyAlignment="1">
      <alignment vertical="top" wrapText="1"/>
    </xf>
    <xf numFmtId="165" fontId="0" fillId="0" borderId="0" xfId="0" applyNumberFormat="1"/>
    <xf numFmtId="165" fontId="2" fillId="3" borderId="7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7" fillId="0" borderId="1" xfId="1" applyNumberFormat="1" applyFont="1" applyBorder="1" applyAlignment="1" applyProtection="1">
      <alignment horizontal="center" vertical="center" wrapText="1"/>
    </xf>
    <xf numFmtId="165" fontId="7" fillId="0" borderId="2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165" fontId="9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165" fontId="3" fillId="0" borderId="15" xfId="0" applyNumberFormat="1" applyFont="1" applyFill="1" applyBorder="1" applyAlignment="1">
      <alignment vertical="top" wrapText="1"/>
    </xf>
    <xf numFmtId="165" fontId="3" fillId="0" borderId="16" xfId="0" applyNumberFormat="1" applyFont="1" applyFill="1" applyBorder="1" applyAlignment="1">
      <alignment vertical="top" wrapText="1"/>
    </xf>
    <xf numFmtId="0" fontId="12" fillId="0" borderId="14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165" fontId="3" fillId="0" borderId="18" xfId="0" applyNumberFormat="1" applyFont="1" applyFill="1" applyBorder="1" applyAlignment="1">
      <alignment vertical="top" wrapText="1"/>
    </xf>
    <xf numFmtId="165" fontId="3" fillId="0" borderId="19" xfId="0" applyNumberFormat="1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165" fontId="3" fillId="0" borderId="21" xfId="0" applyNumberFormat="1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165" fontId="3" fillId="0" borderId="23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3"/>
  <sheetViews>
    <sheetView tabSelected="1" view="pageBreakPreview" zoomScale="60" zoomScaleNormal="80" zoomScalePageLayoutView="70" workbookViewId="0">
      <selection activeCell="I1" sqref="I1"/>
    </sheetView>
  </sheetViews>
  <sheetFormatPr defaultRowHeight="15"/>
  <cols>
    <col min="1" max="1" width="3.7109375" style="27" customWidth="1"/>
    <col min="2" max="2" width="19.140625" style="27" customWidth="1"/>
    <col min="3" max="3" width="21.140625" style="27" customWidth="1"/>
    <col min="4" max="4" width="30.7109375" style="27" customWidth="1"/>
    <col min="5" max="5" width="8.42578125" style="27" customWidth="1"/>
    <col min="6" max="6" width="10.85546875" style="27" customWidth="1"/>
    <col min="7" max="7" width="11.42578125" style="27" customWidth="1"/>
    <col min="8" max="8" width="18.5703125" style="27" customWidth="1"/>
    <col min="9" max="9" width="37.5703125" style="27" customWidth="1"/>
    <col min="10" max="10" width="18.7109375" style="28" customWidth="1"/>
    <col min="11" max="11" width="24.7109375" style="28" customWidth="1"/>
    <col min="13" max="13" width="9.28515625" bestFit="1" customWidth="1"/>
  </cols>
  <sheetData>
    <row r="1" spans="1:12" ht="66.599999999999994" customHeight="1">
      <c r="A1" s="26"/>
      <c r="B1" s="151" t="s">
        <v>54</v>
      </c>
      <c r="C1" s="151"/>
      <c r="J1" s="119" t="s">
        <v>55</v>
      </c>
      <c r="K1" s="119"/>
    </row>
    <row r="2" spans="1:12" ht="54" customHeight="1">
      <c r="A2" s="109" t="s">
        <v>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>
      <c r="A3" s="29"/>
    </row>
    <row r="4" spans="1:12" ht="15.75" thickBot="1">
      <c r="A4" s="30"/>
      <c r="K4" s="57" t="s">
        <v>19</v>
      </c>
    </row>
    <row r="5" spans="1:12" ht="18.75" customHeight="1">
      <c r="A5" s="31" t="s">
        <v>0</v>
      </c>
      <c r="B5" s="105" t="s">
        <v>2</v>
      </c>
      <c r="C5" s="105" t="s">
        <v>13</v>
      </c>
      <c r="D5" s="105" t="s">
        <v>12</v>
      </c>
      <c r="E5" s="110" t="s">
        <v>15</v>
      </c>
      <c r="F5" s="111"/>
      <c r="G5" s="112"/>
      <c r="H5" s="120" t="s">
        <v>43</v>
      </c>
      <c r="I5" s="105" t="s">
        <v>4</v>
      </c>
      <c r="J5" s="107" t="s">
        <v>50</v>
      </c>
      <c r="K5" s="107" t="s">
        <v>51</v>
      </c>
    </row>
    <row r="6" spans="1:12" ht="45" customHeight="1" thickBot="1">
      <c r="A6" s="32" t="s">
        <v>1</v>
      </c>
      <c r="B6" s="106"/>
      <c r="C6" s="106"/>
      <c r="D6" s="106"/>
      <c r="E6" s="113"/>
      <c r="F6" s="114"/>
      <c r="G6" s="115"/>
      <c r="H6" s="121"/>
      <c r="I6" s="106"/>
      <c r="J6" s="108"/>
      <c r="K6" s="108"/>
    </row>
    <row r="7" spans="1:12" ht="92.45" customHeight="1" thickBot="1">
      <c r="A7" s="32"/>
      <c r="B7" s="106"/>
      <c r="C7" s="106"/>
      <c r="D7" s="106"/>
      <c r="E7" s="48" t="s">
        <v>16</v>
      </c>
      <c r="F7" s="48" t="s">
        <v>17</v>
      </c>
      <c r="G7" s="34" t="s">
        <v>18</v>
      </c>
      <c r="H7" s="122"/>
      <c r="I7" s="106"/>
      <c r="J7" s="108"/>
      <c r="K7" s="108"/>
    </row>
    <row r="8" spans="1:12" ht="15.75" thickBot="1">
      <c r="A8" s="33">
        <v>1</v>
      </c>
      <c r="B8" s="49">
        <v>2</v>
      </c>
      <c r="C8" s="49">
        <v>3</v>
      </c>
      <c r="D8" s="33">
        <v>4</v>
      </c>
      <c r="E8" s="49">
        <v>5</v>
      </c>
      <c r="F8" s="49">
        <v>6</v>
      </c>
      <c r="G8" s="49">
        <v>7</v>
      </c>
      <c r="H8" s="33"/>
      <c r="I8" s="49">
        <v>8</v>
      </c>
      <c r="J8" s="50">
        <v>9</v>
      </c>
      <c r="K8" s="50">
        <v>10</v>
      </c>
    </row>
    <row r="9" spans="1:12" ht="16.5" customHeight="1" thickBot="1">
      <c r="A9" s="87">
        <v>1</v>
      </c>
      <c r="B9" s="81" t="s">
        <v>5</v>
      </c>
      <c r="C9" s="84" t="s">
        <v>47</v>
      </c>
      <c r="D9" s="85" t="s">
        <v>14</v>
      </c>
      <c r="E9" s="19"/>
      <c r="F9" s="19"/>
      <c r="G9" s="73"/>
      <c r="H9" s="129"/>
      <c r="I9" s="20" t="s">
        <v>3</v>
      </c>
      <c r="J9" s="21">
        <f>J10+J11+J12+J13+J14</f>
        <v>89152.1</v>
      </c>
      <c r="K9" s="21">
        <f>K10+K11+K12+K13+K14</f>
        <v>82731.100000000006</v>
      </c>
      <c r="L9" s="69"/>
    </row>
    <row r="10" spans="1:12" ht="18" customHeight="1" thickBot="1">
      <c r="A10" s="88"/>
      <c r="B10" s="82"/>
      <c r="C10" s="85"/>
      <c r="D10" s="85"/>
      <c r="E10" s="19"/>
      <c r="F10" s="19"/>
      <c r="G10" s="71"/>
      <c r="H10" s="130"/>
      <c r="I10" s="17" t="s">
        <v>6</v>
      </c>
      <c r="J10" s="16">
        <f t="shared" ref="J10:K14" si="0">J16+J40+J64+J82+J100</f>
        <v>268.3</v>
      </c>
      <c r="K10" s="16">
        <f t="shared" si="0"/>
        <v>268.3</v>
      </c>
      <c r="L10" s="69"/>
    </row>
    <row r="11" spans="1:12" ht="18" customHeight="1" thickBot="1">
      <c r="A11" s="88"/>
      <c r="B11" s="82"/>
      <c r="C11" s="85"/>
      <c r="D11" s="85"/>
      <c r="E11" s="19"/>
      <c r="F11" s="19"/>
      <c r="G11" s="71"/>
      <c r="H11" s="130"/>
      <c r="I11" s="43" t="s">
        <v>7</v>
      </c>
      <c r="J11" s="44">
        <f t="shared" si="0"/>
        <v>13803.6</v>
      </c>
      <c r="K11" s="44">
        <f>K17+K41+K65+K83+M11+0.1</f>
        <v>12417.099999999999</v>
      </c>
      <c r="L11" s="69"/>
    </row>
    <row r="12" spans="1:12" ht="17.25" customHeight="1" thickBot="1">
      <c r="A12" s="88"/>
      <c r="B12" s="82"/>
      <c r="C12" s="85"/>
      <c r="D12" s="85"/>
      <c r="E12" s="19"/>
      <c r="F12" s="19"/>
      <c r="G12" s="71"/>
      <c r="H12" s="130"/>
      <c r="I12" s="43" t="s">
        <v>8</v>
      </c>
      <c r="J12" s="44">
        <f t="shared" si="0"/>
        <v>71593.100000000006</v>
      </c>
      <c r="K12" s="44">
        <f>K18+K42+K66+K84+K102+0.1</f>
        <v>68130.900000000009</v>
      </c>
      <c r="L12" s="69"/>
    </row>
    <row r="13" spans="1:12" ht="34.5" customHeight="1" thickBot="1">
      <c r="A13" s="88"/>
      <c r="B13" s="82"/>
      <c r="C13" s="85"/>
      <c r="D13" s="85"/>
      <c r="E13" s="19"/>
      <c r="F13" s="19"/>
      <c r="G13" s="71"/>
      <c r="H13" s="130"/>
      <c r="I13" s="66" t="s">
        <v>42</v>
      </c>
      <c r="J13" s="67">
        <f t="shared" si="0"/>
        <v>0</v>
      </c>
      <c r="K13" s="67">
        <f t="shared" si="0"/>
        <v>0</v>
      </c>
      <c r="L13" s="69"/>
    </row>
    <row r="14" spans="1:12" ht="16.149999999999999" customHeight="1" thickBot="1">
      <c r="A14" s="89"/>
      <c r="B14" s="83"/>
      <c r="C14" s="86"/>
      <c r="D14" s="86"/>
      <c r="E14" s="24"/>
      <c r="F14" s="24"/>
      <c r="G14" s="72"/>
      <c r="H14" s="131"/>
      <c r="I14" s="43" t="s">
        <v>9</v>
      </c>
      <c r="J14" s="44">
        <f t="shared" si="0"/>
        <v>3487.1</v>
      </c>
      <c r="K14" s="44">
        <f t="shared" si="0"/>
        <v>1914.8000000000002</v>
      </c>
      <c r="L14" s="69"/>
    </row>
    <row r="15" spans="1:12" ht="15.75" customHeight="1" thickBot="1">
      <c r="A15" s="87">
        <v>2</v>
      </c>
      <c r="B15" s="87" t="s">
        <v>10</v>
      </c>
      <c r="C15" s="87" t="s">
        <v>20</v>
      </c>
      <c r="D15" s="85" t="s">
        <v>14</v>
      </c>
      <c r="E15" s="25"/>
      <c r="F15" s="25"/>
      <c r="G15" s="75"/>
      <c r="H15" s="123" t="s">
        <v>49</v>
      </c>
      <c r="I15" s="20" t="s">
        <v>3</v>
      </c>
      <c r="J15" s="21">
        <f>SUM(J16:J20)</f>
        <v>32255.8</v>
      </c>
      <c r="K15" s="21">
        <f>SUM(K16:K20)</f>
        <v>30356.1</v>
      </c>
      <c r="L15" s="69"/>
    </row>
    <row r="16" spans="1:12" ht="18" customHeight="1" thickBot="1">
      <c r="A16" s="88"/>
      <c r="B16" s="88"/>
      <c r="C16" s="88"/>
      <c r="D16" s="85"/>
      <c r="E16" s="25"/>
      <c r="F16" s="25"/>
      <c r="G16" s="75"/>
      <c r="H16" s="124"/>
      <c r="I16" s="17" t="s">
        <v>6</v>
      </c>
      <c r="J16" s="16"/>
      <c r="K16" s="16"/>
      <c r="L16" s="69"/>
    </row>
    <row r="17" spans="1:12" ht="17.25" customHeight="1" thickBot="1">
      <c r="A17" s="88"/>
      <c r="B17" s="88"/>
      <c r="C17" s="88"/>
      <c r="D17" s="85"/>
      <c r="E17" s="25"/>
      <c r="F17" s="25"/>
      <c r="G17" s="75"/>
      <c r="H17" s="124"/>
      <c r="I17" s="43" t="s">
        <v>7</v>
      </c>
      <c r="J17" s="16">
        <v>8700.7999999999993</v>
      </c>
      <c r="K17" s="70">
        <v>8155.4</v>
      </c>
      <c r="L17" s="69"/>
    </row>
    <row r="18" spans="1:12" ht="17.25" customHeight="1" thickBot="1">
      <c r="A18" s="88"/>
      <c r="B18" s="88"/>
      <c r="C18" s="88"/>
      <c r="D18" s="85"/>
      <c r="E18" s="25"/>
      <c r="F18" s="25"/>
      <c r="G18" s="75"/>
      <c r="H18" s="124"/>
      <c r="I18" s="43" t="s">
        <v>11</v>
      </c>
      <c r="J18" s="16">
        <v>23555</v>
      </c>
      <c r="K18" s="16">
        <v>22200.7</v>
      </c>
      <c r="L18" s="69"/>
    </row>
    <row r="19" spans="1:12" ht="34.5" customHeight="1" thickBot="1">
      <c r="A19" s="88"/>
      <c r="B19" s="88"/>
      <c r="C19" s="88"/>
      <c r="D19" s="85"/>
      <c r="E19" s="25"/>
      <c r="F19" s="25"/>
      <c r="G19" s="75"/>
      <c r="H19" s="124"/>
      <c r="I19" s="43" t="s">
        <v>42</v>
      </c>
      <c r="J19" s="16">
        <f>J25+J31+J37+J43+J49</f>
        <v>0</v>
      </c>
      <c r="K19" s="16">
        <f>K25+K31+K37+K43+K49</f>
        <v>0</v>
      </c>
      <c r="L19" s="69"/>
    </row>
    <row r="20" spans="1:12" ht="19.149999999999999" customHeight="1" thickBot="1">
      <c r="A20" s="88"/>
      <c r="B20" s="88"/>
      <c r="C20" s="88"/>
      <c r="D20" s="86"/>
      <c r="E20" s="25"/>
      <c r="F20" s="25"/>
      <c r="G20" s="75"/>
      <c r="H20" s="125"/>
      <c r="I20" s="56" t="s">
        <v>9</v>
      </c>
      <c r="J20" s="9"/>
      <c r="K20" s="9"/>
      <c r="L20" s="69"/>
    </row>
    <row r="21" spans="1:12" ht="16.5" customHeight="1">
      <c r="A21" s="90"/>
      <c r="B21" s="116"/>
      <c r="C21" s="93" t="s">
        <v>21</v>
      </c>
      <c r="D21" s="2"/>
      <c r="E21" s="105" t="s">
        <v>39</v>
      </c>
      <c r="F21" s="105">
        <v>73</v>
      </c>
      <c r="G21" s="105">
        <v>73</v>
      </c>
      <c r="H21" s="58"/>
      <c r="I21" s="3"/>
      <c r="J21" s="4"/>
      <c r="K21" s="5"/>
      <c r="L21" s="69"/>
    </row>
    <row r="22" spans="1:12" ht="22.5" customHeight="1">
      <c r="A22" s="91"/>
      <c r="B22" s="117"/>
      <c r="C22" s="94"/>
      <c r="D22" s="6"/>
      <c r="E22" s="106"/>
      <c r="F22" s="106"/>
      <c r="G22" s="106"/>
      <c r="H22" s="59"/>
      <c r="I22" s="7"/>
      <c r="J22" s="8"/>
      <c r="K22" s="9"/>
      <c r="L22" s="69"/>
    </row>
    <row r="23" spans="1:12" ht="16.5" customHeight="1" thickBot="1">
      <c r="A23" s="91"/>
      <c r="B23" s="117"/>
      <c r="C23" s="94"/>
      <c r="D23" s="6"/>
      <c r="E23" s="106"/>
      <c r="F23" s="106"/>
      <c r="G23" s="106"/>
      <c r="H23" s="59"/>
      <c r="I23" s="10"/>
      <c r="J23" s="11"/>
      <c r="K23" s="12"/>
      <c r="L23" s="69"/>
    </row>
    <row r="24" spans="1:12" ht="0.6" customHeight="1" thickBot="1">
      <c r="A24" s="91"/>
      <c r="B24" s="117"/>
      <c r="C24" s="94"/>
      <c r="D24" s="6"/>
      <c r="E24" s="6"/>
      <c r="F24" s="6"/>
      <c r="G24" s="77"/>
      <c r="H24" s="60"/>
      <c r="I24" s="10"/>
      <c r="J24" s="11"/>
      <c r="K24" s="12"/>
      <c r="L24" s="69"/>
    </row>
    <row r="25" spans="1:12" ht="36" hidden="1" customHeight="1" thickBot="1">
      <c r="A25" s="91"/>
      <c r="B25" s="117"/>
      <c r="C25" s="94"/>
      <c r="D25" s="6"/>
      <c r="E25" s="6"/>
      <c r="F25" s="6"/>
      <c r="G25" s="77"/>
      <c r="H25" s="60"/>
      <c r="I25" s="7"/>
      <c r="J25" s="8"/>
      <c r="K25" s="9"/>
      <c r="L25" s="69"/>
    </row>
    <row r="26" spans="1:12" ht="21" hidden="1" customHeight="1" thickBot="1">
      <c r="A26" s="92"/>
      <c r="B26" s="118"/>
      <c r="C26" s="95"/>
      <c r="D26" s="13"/>
      <c r="E26" s="13"/>
      <c r="F26" s="13"/>
      <c r="G26" s="78"/>
      <c r="H26" s="61"/>
      <c r="I26" s="14"/>
      <c r="J26" s="15"/>
      <c r="K26" s="16"/>
      <c r="L26" s="69"/>
    </row>
    <row r="27" spans="1:12" ht="15" customHeight="1">
      <c r="A27" s="90"/>
      <c r="B27" s="90"/>
      <c r="C27" s="93" t="s">
        <v>22</v>
      </c>
      <c r="D27" s="2"/>
      <c r="E27" s="105" t="s">
        <v>40</v>
      </c>
      <c r="F27" s="105">
        <v>34</v>
      </c>
      <c r="G27" s="105">
        <v>34</v>
      </c>
      <c r="H27" s="58"/>
      <c r="I27" s="3"/>
      <c r="J27" s="4"/>
      <c r="K27" s="5"/>
      <c r="L27" s="69"/>
    </row>
    <row r="28" spans="1:12" ht="22.5" customHeight="1">
      <c r="A28" s="91"/>
      <c r="B28" s="91"/>
      <c r="C28" s="94"/>
      <c r="D28" s="6"/>
      <c r="E28" s="106"/>
      <c r="F28" s="106"/>
      <c r="G28" s="106"/>
      <c r="H28" s="59"/>
      <c r="I28" s="7"/>
      <c r="J28" s="8"/>
      <c r="K28" s="9"/>
      <c r="L28" s="69"/>
    </row>
    <row r="29" spans="1:12" ht="13.15" customHeight="1" thickBot="1">
      <c r="A29" s="91"/>
      <c r="B29" s="91"/>
      <c r="C29" s="94"/>
      <c r="D29" s="6"/>
      <c r="E29" s="106"/>
      <c r="F29" s="106"/>
      <c r="G29" s="106"/>
      <c r="H29" s="59"/>
      <c r="I29" s="10"/>
      <c r="J29" s="11"/>
      <c r="K29" s="12"/>
      <c r="L29" s="69"/>
    </row>
    <row r="30" spans="1:12" ht="16.149999999999999" hidden="1" customHeight="1" thickBot="1">
      <c r="A30" s="91"/>
      <c r="B30" s="91"/>
      <c r="C30" s="94"/>
      <c r="D30" s="6"/>
      <c r="E30" s="6"/>
      <c r="F30" s="6"/>
      <c r="G30" s="77"/>
      <c r="H30" s="60"/>
      <c r="I30" s="10"/>
      <c r="J30" s="11"/>
      <c r="K30" s="12"/>
      <c r="L30" s="69"/>
    </row>
    <row r="31" spans="1:12" ht="36" hidden="1" customHeight="1" thickBot="1">
      <c r="A31" s="91"/>
      <c r="B31" s="91"/>
      <c r="C31" s="94"/>
      <c r="D31" s="6"/>
      <c r="E31" s="6"/>
      <c r="F31" s="6"/>
      <c r="G31" s="77"/>
      <c r="H31" s="60"/>
      <c r="I31" s="7"/>
      <c r="J31" s="8"/>
      <c r="K31" s="9"/>
      <c r="L31" s="69"/>
    </row>
    <row r="32" spans="1:12" ht="21" hidden="1" customHeight="1" thickBot="1">
      <c r="A32" s="92"/>
      <c r="B32" s="92"/>
      <c r="C32" s="95"/>
      <c r="D32" s="13"/>
      <c r="E32" s="13"/>
      <c r="F32" s="13"/>
      <c r="G32" s="78"/>
      <c r="H32" s="61"/>
      <c r="I32" s="14"/>
      <c r="J32" s="15"/>
      <c r="K32" s="16"/>
      <c r="L32" s="69"/>
    </row>
    <row r="33" spans="1:13" ht="15" customHeight="1">
      <c r="A33" s="90"/>
      <c r="B33" s="90"/>
      <c r="C33" s="93" t="s">
        <v>23</v>
      </c>
      <c r="D33" s="2"/>
      <c r="E33" s="105" t="s">
        <v>39</v>
      </c>
      <c r="F33" s="105">
        <v>83</v>
      </c>
      <c r="G33" s="105">
        <v>83</v>
      </c>
      <c r="H33" s="58"/>
      <c r="I33" s="3"/>
      <c r="J33" s="4"/>
      <c r="K33" s="5"/>
      <c r="L33" s="69"/>
    </row>
    <row r="34" spans="1:13" ht="22.5" customHeight="1">
      <c r="A34" s="91"/>
      <c r="B34" s="91"/>
      <c r="C34" s="94"/>
      <c r="D34" s="6"/>
      <c r="E34" s="106"/>
      <c r="F34" s="106"/>
      <c r="G34" s="106"/>
      <c r="H34" s="59"/>
      <c r="I34" s="7"/>
      <c r="J34" s="8"/>
      <c r="K34" s="9"/>
      <c r="L34" s="69"/>
    </row>
    <row r="35" spans="1:13" ht="19.5" customHeight="1" thickBot="1">
      <c r="A35" s="91"/>
      <c r="B35" s="91"/>
      <c r="C35" s="94"/>
      <c r="D35" s="6"/>
      <c r="E35" s="106"/>
      <c r="F35" s="106"/>
      <c r="G35" s="106"/>
      <c r="H35" s="59"/>
      <c r="I35" s="10"/>
      <c r="J35" s="11"/>
      <c r="K35" s="12"/>
      <c r="L35" s="69"/>
    </row>
    <row r="36" spans="1:13" ht="16.149999999999999" hidden="1" customHeight="1">
      <c r="A36" s="91"/>
      <c r="B36" s="91"/>
      <c r="C36" s="94"/>
      <c r="D36" s="6"/>
      <c r="E36" s="6"/>
      <c r="F36" s="6"/>
      <c r="G36" s="77"/>
      <c r="H36" s="60"/>
      <c r="I36" s="10"/>
      <c r="J36" s="11"/>
      <c r="K36" s="12"/>
      <c r="L36" s="69"/>
    </row>
    <row r="37" spans="1:13" ht="36" hidden="1" customHeight="1">
      <c r="A37" s="91"/>
      <c r="B37" s="91"/>
      <c r="C37" s="94"/>
      <c r="D37" s="6"/>
      <c r="E37" s="6"/>
      <c r="F37" s="6"/>
      <c r="G37" s="77"/>
      <c r="H37" s="60"/>
      <c r="I37" s="7"/>
      <c r="J37" s="8"/>
      <c r="K37" s="9"/>
      <c r="L37" s="69"/>
    </row>
    <row r="38" spans="1:13" ht="21" hidden="1" customHeight="1" thickBot="1">
      <c r="A38" s="92"/>
      <c r="B38" s="92"/>
      <c r="C38" s="95"/>
      <c r="D38" s="13"/>
      <c r="E38" s="13"/>
      <c r="F38" s="13"/>
      <c r="G38" s="78"/>
      <c r="H38" s="61"/>
      <c r="I38" s="17" t="s">
        <v>9</v>
      </c>
      <c r="J38" s="18">
        <v>0</v>
      </c>
      <c r="K38" s="18">
        <v>0</v>
      </c>
      <c r="L38" s="69"/>
    </row>
    <row r="39" spans="1:13" ht="15.75" customHeight="1" thickBot="1">
      <c r="A39" s="102">
        <v>3</v>
      </c>
      <c r="B39" s="102" t="s">
        <v>24</v>
      </c>
      <c r="C39" s="87" t="s">
        <v>25</v>
      </c>
      <c r="D39" s="84" t="s">
        <v>14</v>
      </c>
      <c r="E39" s="35"/>
      <c r="F39" s="35"/>
      <c r="G39" s="74"/>
      <c r="H39" s="126" t="s">
        <v>44</v>
      </c>
      <c r="I39" s="36" t="s">
        <v>3</v>
      </c>
      <c r="J39" s="37">
        <f>SUM(J40:J44)</f>
        <v>9023.1999999999989</v>
      </c>
      <c r="K39" s="37">
        <f>SUM(K40:K44)</f>
        <v>7274.2</v>
      </c>
      <c r="L39" s="69"/>
    </row>
    <row r="40" spans="1:13" ht="22.5" customHeight="1" thickBot="1">
      <c r="A40" s="103"/>
      <c r="B40" s="103"/>
      <c r="C40" s="88"/>
      <c r="D40" s="85"/>
      <c r="E40" s="25"/>
      <c r="F40" s="25"/>
      <c r="G40" s="75"/>
      <c r="H40" s="127"/>
      <c r="I40" s="43" t="s">
        <v>6</v>
      </c>
      <c r="J40" s="44"/>
      <c r="K40" s="44"/>
      <c r="L40" s="69"/>
    </row>
    <row r="41" spans="1:13" ht="17.25" customHeight="1" thickBot="1">
      <c r="A41" s="103"/>
      <c r="B41" s="103"/>
      <c r="C41" s="88"/>
      <c r="D41" s="85"/>
      <c r="E41" s="25"/>
      <c r="F41" s="25"/>
      <c r="G41" s="75"/>
      <c r="H41" s="127"/>
      <c r="I41" s="43" t="s">
        <v>7</v>
      </c>
      <c r="J41" s="44">
        <v>1347.2</v>
      </c>
      <c r="K41" s="44">
        <v>1105.4000000000001</v>
      </c>
      <c r="L41" s="69"/>
    </row>
    <row r="42" spans="1:13" ht="16.5" customHeight="1" thickBot="1">
      <c r="A42" s="103"/>
      <c r="B42" s="103"/>
      <c r="C42" s="88"/>
      <c r="D42" s="85"/>
      <c r="E42" s="25"/>
      <c r="F42" s="25"/>
      <c r="G42" s="75"/>
      <c r="H42" s="127"/>
      <c r="I42" s="43" t="s">
        <v>11</v>
      </c>
      <c r="J42" s="44">
        <v>6120.7</v>
      </c>
      <c r="K42" s="44">
        <v>5117.1000000000004</v>
      </c>
      <c r="L42" s="69"/>
    </row>
    <row r="43" spans="1:13" ht="36" customHeight="1" thickBot="1">
      <c r="A43" s="103"/>
      <c r="B43" s="103"/>
      <c r="C43" s="88"/>
      <c r="D43" s="85"/>
      <c r="E43" s="25"/>
      <c r="F43" s="25"/>
      <c r="G43" s="75"/>
      <c r="H43" s="127"/>
      <c r="I43" s="43" t="s">
        <v>42</v>
      </c>
      <c r="J43" s="45"/>
      <c r="K43" s="45"/>
      <c r="L43" s="69"/>
    </row>
    <row r="44" spans="1:13" ht="18.600000000000001" customHeight="1" thickBot="1">
      <c r="A44" s="104"/>
      <c r="B44" s="104"/>
      <c r="C44" s="89"/>
      <c r="D44" s="86"/>
      <c r="E44" s="38"/>
      <c r="F44" s="38"/>
      <c r="G44" s="76"/>
      <c r="H44" s="128"/>
      <c r="I44" s="17" t="s">
        <v>9</v>
      </c>
      <c r="J44" s="18">
        <v>1555.3</v>
      </c>
      <c r="K44" s="18">
        <v>1051.7</v>
      </c>
      <c r="L44" s="69"/>
    </row>
    <row r="45" spans="1:13" ht="21" customHeight="1">
      <c r="A45" s="90"/>
      <c r="B45" s="90"/>
      <c r="C45" s="93" t="s">
        <v>26</v>
      </c>
      <c r="D45" s="2"/>
      <c r="E45" s="105" t="s">
        <v>39</v>
      </c>
      <c r="F45" s="105">
        <v>100</v>
      </c>
      <c r="G45" s="105">
        <v>100</v>
      </c>
      <c r="H45" s="58"/>
      <c r="I45" s="3"/>
      <c r="J45" s="4"/>
      <c r="K45" s="5"/>
      <c r="L45" s="69"/>
    </row>
    <row r="46" spans="1:13" ht="16.149999999999999" customHeight="1" thickBot="1">
      <c r="A46" s="91"/>
      <c r="B46" s="91"/>
      <c r="C46" s="94"/>
      <c r="D46" s="6"/>
      <c r="E46" s="106"/>
      <c r="F46" s="106"/>
      <c r="G46" s="106"/>
      <c r="H46" s="59"/>
      <c r="I46" s="7"/>
      <c r="J46" s="8"/>
      <c r="K46" s="9"/>
      <c r="L46" s="69"/>
    </row>
    <row r="47" spans="1:13" ht="21" hidden="1" customHeight="1" thickBot="1">
      <c r="A47" s="91"/>
      <c r="B47" s="91"/>
      <c r="C47" s="94"/>
      <c r="D47" s="6"/>
      <c r="E47" s="6"/>
      <c r="F47" s="6"/>
      <c r="G47" s="77"/>
      <c r="H47" s="60"/>
      <c r="I47" s="10"/>
      <c r="J47" s="11"/>
      <c r="K47" s="12"/>
      <c r="L47" s="69"/>
      <c r="M47" s="1"/>
    </row>
    <row r="48" spans="1:13" ht="21" hidden="1" customHeight="1" thickBot="1">
      <c r="A48" s="91"/>
      <c r="B48" s="91"/>
      <c r="C48" s="94"/>
      <c r="D48" s="6"/>
      <c r="E48" s="6"/>
      <c r="F48" s="6"/>
      <c r="G48" s="77"/>
      <c r="H48" s="60"/>
      <c r="I48" s="10"/>
      <c r="J48" s="11"/>
      <c r="K48" s="12"/>
      <c r="L48" s="69"/>
    </row>
    <row r="49" spans="1:13" ht="21" hidden="1" customHeight="1" thickBot="1">
      <c r="A49" s="91"/>
      <c r="B49" s="91"/>
      <c r="C49" s="94"/>
      <c r="D49" s="6"/>
      <c r="E49" s="6"/>
      <c r="F49" s="6"/>
      <c r="G49" s="77"/>
      <c r="H49" s="60"/>
      <c r="I49" s="7"/>
      <c r="J49" s="8"/>
      <c r="K49" s="9"/>
      <c r="L49" s="69"/>
    </row>
    <row r="50" spans="1:13" ht="21" hidden="1" customHeight="1" thickBot="1">
      <c r="A50" s="92"/>
      <c r="B50" s="92"/>
      <c r="C50" s="95"/>
      <c r="D50" s="13"/>
      <c r="E50" s="13"/>
      <c r="F50" s="13"/>
      <c r="G50" s="78"/>
      <c r="H50" s="61"/>
      <c r="I50" s="14"/>
      <c r="J50" s="15"/>
      <c r="K50" s="16"/>
      <c r="L50" s="69"/>
    </row>
    <row r="51" spans="1:13" ht="21" customHeight="1">
      <c r="A51" s="90"/>
      <c r="B51" s="90"/>
      <c r="C51" s="93" t="s">
        <v>27</v>
      </c>
      <c r="D51" s="2"/>
      <c r="E51" s="105" t="s">
        <v>40</v>
      </c>
      <c r="F51" s="105">
        <v>280</v>
      </c>
      <c r="G51" s="105">
        <v>281</v>
      </c>
      <c r="H51" s="58"/>
      <c r="I51" s="3"/>
      <c r="J51" s="4"/>
      <c r="K51" s="5"/>
      <c r="L51" s="69"/>
    </row>
    <row r="52" spans="1:13" ht="21" customHeight="1">
      <c r="A52" s="91"/>
      <c r="B52" s="91"/>
      <c r="C52" s="94"/>
      <c r="D52" s="6"/>
      <c r="E52" s="106"/>
      <c r="F52" s="106"/>
      <c r="G52" s="106"/>
      <c r="H52" s="59"/>
      <c r="I52" s="7"/>
      <c r="J52" s="8"/>
      <c r="K52" s="9"/>
      <c r="L52" s="69"/>
    </row>
    <row r="53" spans="1:13" ht="8.4499999999999993" customHeight="1" thickBot="1">
      <c r="A53" s="91"/>
      <c r="B53" s="91"/>
      <c r="C53" s="94"/>
      <c r="D53" s="6"/>
      <c r="E53" s="106"/>
      <c r="F53" s="106"/>
      <c r="G53" s="106"/>
      <c r="H53" s="59"/>
      <c r="I53" s="10"/>
      <c r="J53" s="11"/>
      <c r="K53" s="12"/>
      <c r="L53" s="69"/>
    </row>
    <row r="54" spans="1:13" ht="21" hidden="1" customHeight="1" thickBot="1">
      <c r="A54" s="91"/>
      <c r="B54" s="91"/>
      <c r="C54" s="94"/>
      <c r="D54" s="6"/>
      <c r="E54" s="6"/>
      <c r="F54" s="6"/>
      <c r="G54" s="77"/>
      <c r="H54" s="60"/>
      <c r="I54" s="10"/>
      <c r="J54" s="11"/>
      <c r="K54" s="12"/>
      <c r="L54" s="69"/>
    </row>
    <row r="55" spans="1:13" ht="21" hidden="1" customHeight="1" thickBot="1">
      <c r="A55" s="91"/>
      <c r="B55" s="91"/>
      <c r="C55" s="94"/>
      <c r="D55" s="6"/>
      <c r="E55" s="6"/>
      <c r="F55" s="6"/>
      <c r="G55" s="77"/>
      <c r="H55" s="60"/>
      <c r="I55" s="7"/>
      <c r="J55" s="8"/>
      <c r="K55" s="9"/>
      <c r="L55" s="69"/>
    </row>
    <row r="56" spans="1:13" ht="21" hidden="1" customHeight="1" thickBot="1">
      <c r="A56" s="92"/>
      <c r="B56" s="92"/>
      <c r="C56" s="95"/>
      <c r="D56" s="13"/>
      <c r="E56" s="13"/>
      <c r="F56" s="13"/>
      <c r="G56" s="78"/>
      <c r="H56" s="61"/>
      <c r="I56" s="14"/>
      <c r="J56" s="15"/>
      <c r="K56" s="16"/>
      <c r="L56" s="69"/>
    </row>
    <row r="57" spans="1:13" ht="15" customHeight="1">
      <c r="A57" s="96"/>
      <c r="B57" s="96"/>
      <c r="C57" s="99" t="s">
        <v>52</v>
      </c>
      <c r="D57" s="54"/>
      <c r="E57" s="132" t="s">
        <v>40</v>
      </c>
      <c r="F57" s="132">
        <v>1095</v>
      </c>
      <c r="G57" s="132">
        <v>1461</v>
      </c>
      <c r="H57" s="62"/>
      <c r="I57" s="55"/>
      <c r="J57" s="51"/>
      <c r="K57" s="52"/>
      <c r="L57" s="69"/>
    </row>
    <row r="58" spans="1:13" ht="17.25" customHeight="1">
      <c r="A58" s="97"/>
      <c r="B58" s="97"/>
      <c r="C58" s="100"/>
      <c r="D58" s="39"/>
      <c r="E58" s="133"/>
      <c r="F58" s="133"/>
      <c r="G58" s="133"/>
      <c r="H58" s="63"/>
      <c r="I58" s="40"/>
      <c r="J58" s="41"/>
      <c r="K58" s="53"/>
      <c r="L58" s="69"/>
    </row>
    <row r="59" spans="1:13" ht="18" customHeight="1">
      <c r="A59" s="97"/>
      <c r="B59" s="97"/>
      <c r="C59" s="100"/>
      <c r="D59" s="39"/>
      <c r="E59" s="133"/>
      <c r="F59" s="133"/>
      <c r="G59" s="133"/>
      <c r="H59" s="63"/>
      <c r="I59" s="40"/>
      <c r="J59" s="41"/>
      <c r="K59" s="53"/>
      <c r="L59" s="69"/>
    </row>
    <row r="60" spans="1:13" ht="7.9" customHeight="1" thickBot="1">
      <c r="A60" s="97"/>
      <c r="B60" s="97"/>
      <c r="C60" s="100"/>
      <c r="D60" s="39"/>
      <c r="E60" s="133"/>
      <c r="F60" s="133"/>
      <c r="G60" s="133"/>
      <c r="H60" s="63"/>
      <c r="I60" s="40"/>
      <c r="J60" s="41"/>
      <c r="K60" s="53"/>
      <c r="L60" s="69"/>
    </row>
    <row r="61" spans="1:13" ht="33.6" hidden="1" customHeight="1" thickBot="1">
      <c r="A61" s="97"/>
      <c r="B61" s="97"/>
      <c r="C61" s="100"/>
      <c r="D61" s="39"/>
      <c r="E61" s="39"/>
      <c r="F61" s="39"/>
      <c r="G61" s="79"/>
      <c r="H61" s="64"/>
      <c r="I61" s="22"/>
      <c r="J61" s="23"/>
      <c r="K61" s="23"/>
      <c r="L61" s="69"/>
    </row>
    <row r="62" spans="1:13" ht="18" hidden="1" customHeight="1" thickBot="1">
      <c r="A62" s="98"/>
      <c r="B62" s="98"/>
      <c r="C62" s="101"/>
      <c r="D62" s="42"/>
      <c r="E62" s="42"/>
      <c r="F62" s="42"/>
      <c r="G62" s="80"/>
      <c r="H62" s="65"/>
      <c r="I62" s="22"/>
      <c r="J62" s="23"/>
      <c r="K62" s="23"/>
      <c r="L62" s="69"/>
    </row>
    <row r="63" spans="1:13" ht="18" customHeight="1" thickBot="1">
      <c r="A63" s="102">
        <v>4</v>
      </c>
      <c r="B63" s="102" t="s">
        <v>28</v>
      </c>
      <c r="C63" s="87" t="s">
        <v>29</v>
      </c>
      <c r="D63" s="35"/>
      <c r="E63" s="35"/>
      <c r="F63" s="35"/>
      <c r="G63" s="74"/>
      <c r="H63" s="126" t="s">
        <v>48</v>
      </c>
      <c r="I63" s="36" t="s">
        <v>3</v>
      </c>
      <c r="J63" s="37">
        <f>SUM(J64:J68)</f>
        <v>20074.7</v>
      </c>
      <c r="K63" s="37">
        <f>SUM(K64:K68)</f>
        <v>18908.300000000003</v>
      </c>
      <c r="L63" s="69"/>
    </row>
    <row r="64" spans="1:13" ht="18" customHeight="1" thickBot="1">
      <c r="A64" s="103"/>
      <c r="B64" s="103"/>
      <c r="C64" s="88"/>
      <c r="D64" s="25"/>
      <c r="E64" s="25"/>
      <c r="F64" s="25"/>
      <c r="G64" s="75"/>
      <c r="H64" s="127"/>
      <c r="I64" s="17" t="s">
        <v>6</v>
      </c>
      <c r="J64" s="16">
        <f>31.8+2.6+133.9+100</f>
        <v>268.3</v>
      </c>
      <c r="K64" s="16">
        <f>31.8+2.6+133.9+100</f>
        <v>268.3</v>
      </c>
      <c r="L64" s="69"/>
      <c r="M64" s="69"/>
    </row>
    <row r="65" spans="1:12" ht="18" customHeight="1" thickBot="1">
      <c r="A65" s="103"/>
      <c r="B65" s="103"/>
      <c r="C65" s="88"/>
      <c r="D65" s="25"/>
      <c r="E65" s="25"/>
      <c r="F65" s="25"/>
      <c r="G65" s="75"/>
      <c r="H65" s="127"/>
      <c r="I65" s="43" t="s">
        <v>7</v>
      </c>
      <c r="J65" s="44">
        <f>38.2+0.9+49.5+225.4+330+2601.6</f>
        <v>3245.6</v>
      </c>
      <c r="K65" s="44">
        <v>2680.8</v>
      </c>
      <c r="L65" s="69"/>
    </row>
    <row r="66" spans="1:12" ht="18" customHeight="1" thickBot="1">
      <c r="A66" s="103"/>
      <c r="B66" s="103"/>
      <c r="C66" s="88"/>
      <c r="D66" s="25"/>
      <c r="E66" s="25"/>
      <c r="F66" s="25"/>
      <c r="G66" s="75"/>
      <c r="H66" s="127"/>
      <c r="I66" s="43" t="s">
        <v>11</v>
      </c>
      <c r="J66" s="44">
        <v>16560.8</v>
      </c>
      <c r="K66" s="44">
        <v>15959.2</v>
      </c>
      <c r="L66" s="69"/>
    </row>
    <row r="67" spans="1:12" ht="18" customHeight="1" thickBot="1">
      <c r="A67" s="103"/>
      <c r="B67" s="103"/>
      <c r="C67" s="88"/>
      <c r="D67" s="25"/>
      <c r="E67" s="25"/>
      <c r="F67" s="25"/>
      <c r="G67" s="75"/>
      <c r="H67" s="127"/>
      <c r="I67" s="43" t="s">
        <v>42</v>
      </c>
      <c r="J67" s="45"/>
      <c r="K67" s="45"/>
      <c r="L67" s="69"/>
    </row>
    <row r="68" spans="1:12" ht="18" customHeight="1" thickBot="1">
      <c r="A68" s="104"/>
      <c r="B68" s="104"/>
      <c r="C68" s="89"/>
      <c r="D68" s="38"/>
      <c r="E68" s="38"/>
      <c r="F68" s="38"/>
      <c r="G68" s="76"/>
      <c r="H68" s="128"/>
      <c r="I68" s="17" t="s">
        <v>9</v>
      </c>
      <c r="J68" s="18"/>
      <c r="K68" s="18"/>
      <c r="L68" s="69"/>
    </row>
    <row r="69" spans="1:12" ht="18" customHeight="1">
      <c r="A69" s="90"/>
      <c r="B69" s="90"/>
      <c r="C69" s="93" t="s">
        <v>31</v>
      </c>
      <c r="D69" s="2"/>
      <c r="E69" s="105" t="s">
        <v>39</v>
      </c>
      <c r="F69" s="105">
        <v>3.5</v>
      </c>
      <c r="G69" s="105">
        <v>1.3</v>
      </c>
      <c r="H69" s="58"/>
      <c r="I69" s="3"/>
      <c r="J69" s="4"/>
      <c r="K69" s="5"/>
      <c r="L69" s="69"/>
    </row>
    <row r="70" spans="1:12" ht="14.45" customHeight="1" thickBot="1">
      <c r="A70" s="91"/>
      <c r="B70" s="91"/>
      <c r="C70" s="94"/>
      <c r="D70" s="6"/>
      <c r="E70" s="106"/>
      <c r="F70" s="106"/>
      <c r="G70" s="106"/>
      <c r="H70" s="59"/>
      <c r="I70" s="7"/>
      <c r="J70" s="8"/>
      <c r="K70" s="9"/>
      <c r="L70" s="69"/>
    </row>
    <row r="71" spans="1:12" ht="18" hidden="1" customHeight="1" thickBot="1">
      <c r="A71" s="91"/>
      <c r="B71" s="91"/>
      <c r="C71" s="94"/>
      <c r="D71" s="6"/>
      <c r="E71" s="6"/>
      <c r="F71" s="6"/>
      <c r="G71" s="77"/>
      <c r="H71" s="60"/>
      <c r="I71" s="10"/>
      <c r="J71" s="11"/>
      <c r="K71" s="12"/>
      <c r="L71" s="69"/>
    </row>
    <row r="72" spans="1:12" ht="18" hidden="1" customHeight="1" thickBot="1">
      <c r="A72" s="91"/>
      <c r="B72" s="91"/>
      <c r="C72" s="94"/>
      <c r="D72" s="6"/>
      <c r="E72" s="6"/>
      <c r="F72" s="6"/>
      <c r="G72" s="77"/>
      <c r="H72" s="60"/>
      <c r="I72" s="10"/>
      <c r="J72" s="11"/>
      <c r="K72" s="12"/>
      <c r="L72" s="69"/>
    </row>
    <row r="73" spans="1:12" ht="18" hidden="1" customHeight="1" thickBot="1">
      <c r="A73" s="91"/>
      <c r="B73" s="91"/>
      <c r="C73" s="94"/>
      <c r="D73" s="6"/>
      <c r="E73" s="6"/>
      <c r="F73" s="6"/>
      <c r="G73" s="77"/>
      <c r="H73" s="60"/>
      <c r="I73" s="7"/>
      <c r="J73" s="8"/>
      <c r="K73" s="9"/>
      <c r="L73" s="69"/>
    </row>
    <row r="74" spans="1:12" ht="18" hidden="1" customHeight="1" thickBot="1">
      <c r="A74" s="92"/>
      <c r="B74" s="92"/>
      <c r="C74" s="95"/>
      <c r="D74" s="13"/>
      <c r="E74" s="13"/>
      <c r="F74" s="13"/>
      <c r="G74" s="78"/>
      <c r="H74" s="61"/>
      <c r="I74" s="14"/>
      <c r="J74" s="15"/>
      <c r="K74" s="16"/>
      <c r="L74" s="69"/>
    </row>
    <row r="75" spans="1:12" ht="18" customHeight="1">
      <c r="A75" s="90"/>
      <c r="B75" s="90"/>
      <c r="C75" s="93" t="s">
        <v>30</v>
      </c>
      <c r="D75" s="2"/>
      <c r="E75" s="105" t="s">
        <v>39</v>
      </c>
      <c r="F75" s="105">
        <v>208</v>
      </c>
      <c r="G75" s="105">
        <v>256</v>
      </c>
      <c r="H75" s="58"/>
      <c r="I75" s="3"/>
      <c r="J75" s="4"/>
      <c r="K75" s="5"/>
      <c r="L75" s="69"/>
    </row>
    <row r="76" spans="1:12" ht="18" customHeight="1">
      <c r="A76" s="91"/>
      <c r="B76" s="91"/>
      <c r="C76" s="94"/>
      <c r="D76" s="6"/>
      <c r="E76" s="106"/>
      <c r="F76" s="106"/>
      <c r="G76" s="106"/>
      <c r="H76" s="59"/>
      <c r="I76" s="7"/>
      <c r="J76" s="8"/>
      <c r="K76" s="9"/>
      <c r="L76" s="69"/>
    </row>
    <row r="77" spans="1:12" ht="35.25" customHeight="1" thickBot="1">
      <c r="A77" s="91"/>
      <c r="B77" s="91"/>
      <c r="C77" s="94"/>
      <c r="D77" s="6"/>
      <c r="E77" s="106"/>
      <c r="F77" s="106"/>
      <c r="G77" s="106"/>
      <c r="H77" s="59"/>
      <c r="I77" s="10"/>
      <c r="J77" s="11"/>
      <c r="K77" s="12"/>
      <c r="L77" s="69"/>
    </row>
    <row r="78" spans="1:12" ht="18" hidden="1" customHeight="1" thickBot="1">
      <c r="A78" s="91"/>
      <c r="B78" s="91"/>
      <c r="C78" s="94"/>
      <c r="D78" s="6"/>
      <c r="E78" s="6"/>
      <c r="F78" s="6"/>
      <c r="G78" s="77"/>
      <c r="H78" s="60"/>
      <c r="I78" s="10"/>
      <c r="J78" s="11"/>
      <c r="K78" s="12"/>
      <c r="L78" s="69"/>
    </row>
    <row r="79" spans="1:12" ht="18" hidden="1" customHeight="1" thickBot="1">
      <c r="A79" s="91"/>
      <c r="B79" s="91"/>
      <c r="C79" s="94"/>
      <c r="D79" s="6"/>
      <c r="E79" s="6"/>
      <c r="F79" s="6"/>
      <c r="G79" s="77"/>
      <c r="H79" s="60"/>
      <c r="I79" s="7"/>
      <c r="J79" s="8"/>
      <c r="K79" s="9"/>
      <c r="L79" s="69"/>
    </row>
    <row r="80" spans="1:12" ht="18" hidden="1" customHeight="1" thickBot="1">
      <c r="A80" s="92"/>
      <c r="B80" s="92"/>
      <c r="C80" s="95"/>
      <c r="D80" s="13"/>
      <c r="E80" s="13"/>
      <c r="F80" s="13"/>
      <c r="G80" s="78"/>
      <c r="H80" s="61"/>
      <c r="I80" s="14"/>
      <c r="J80" s="15"/>
      <c r="K80" s="16"/>
      <c r="L80" s="69"/>
    </row>
    <row r="81" spans="1:12" ht="18" customHeight="1" thickBot="1">
      <c r="A81" s="102">
        <v>5</v>
      </c>
      <c r="B81" s="102" t="s">
        <v>32</v>
      </c>
      <c r="C81" s="87" t="s">
        <v>33</v>
      </c>
      <c r="D81" s="35"/>
      <c r="E81" s="35"/>
      <c r="F81" s="35"/>
      <c r="G81" s="74"/>
      <c r="H81" s="126" t="s">
        <v>45</v>
      </c>
      <c r="I81" s="36" t="s">
        <v>3</v>
      </c>
      <c r="J81" s="37">
        <f>SUM(J82:J86)</f>
        <v>27798.399999999998</v>
      </c>
      <c r="K81" s="37">
        <f>SUM(K82:K86)</f>
        <v>26192.3</v>
      </c>
      <c r="L81" s="69"/>
    </row>
    <row r="82" spans="1:12" ht="18" customHeight="1" thickBot="1">
      <c r="A82" s="103"/>
      <c r="B82" s="103"/>
      <c r="C82" s="88"/>
      <c r="D82" s="25"/>
      <c r="E82" s="25"/>
      <c r="F82" s="25"/>
      <c r="G82" s="75"/>
      <c r="H82" s="127"/>
      <c r="I82" s="43" t="s">
        <v>6</v>
      </c>
      <c r="J82" s="44"/>
      <c r="K82" s="44"/>
      <c r="L82" s="69"/>
    </row>
    <row r="83" spans="1:12" ht="18" customHeight="1" thickBot="1">
      <c r="A83" s="103"/>
      <c r="B83" s="103"/>
      <c r="C83" s="88"/>
      <c r="D83" s="25"/>
      <c r="E83" s="25"/>
      <c r="F83" s="25"/>
      <c r="G83" s="75"/>
      <c r="H83" s="127"/>
      <c r="I83" s="43" t="s">
        <v>7</v>
      </c>
      <c r="J83" s="44">
        <v>510</v>
      </c>
      <c r="K83" s="44">
        <v>475.4</v>
      </c>
      <c r="L83" s="69"/>
    </row>
    <row r="84" spans="1:12" ht="18" customHeight="1" thickBot="1">
      <c r="A84" s="103"/>
      <c r="B84" s="103"/>
      <c r="C84" s="88"/>
      <c r="D84" s="25"/>
      <c r="E84" s="25"/>
      <c r="F84" s="25"/>
      <c r="G84" s="75"/>
      <c r="H84" s="127"/>
      <c r="I84" s="43" t="s">
        <v>11</v>
      </c>
      <c r="J84" s="44">
        <v>25356.6</v>
      </c>
      <c r="K84" s="44">
        <v>24853.8</v>
      </c>
      <c r="L84" s="69"/>
    </row>
    <row r="85" spans="1:12" ht="18" customHeight="1" thickBot="1">
      <c r="A85" s="103"/>
      <c r="B85" s="103"/>
      <c r="C85" s="88"/>
      <c r="D85" s="25"/>
      <c r="E85" s="25"/>
      <c r="F85" s="25"/>
      <c r="G85" s="75"/>
      <c r="H85" s="127"/>
      <c r="I85" s="43" t="s">
        <v>42</v>
      </c>
      <c r="J85" s="45"/>
      <c r="K85" s="45"/>
      <c r="L85" s="69"/>
    </row>
    <row r="86" spans="1:12" ht="18" customHeight="1" thickBot="1">
      <c r="A86" s="104"/>
      <c r="B86" s="104"/>
      <c r="C86" s="89"/>
      <c r="D86" s="38"/>
      <c r="E86" s="38"/>
      <c r="F86" s="38"/>
      <c r="G86" s="76"/>
      <c r="H86" s="128"/>
      <c r="I86" s="17" t="s">
        <v>9</v>
      </c>
      <c r="J86" s="18">
        <v>1931.8</v>
      </c>
      <c r="K86" s="18">
        <v>863.1</v>
      </c>
      <c r="L86" s="69"/>
    </row>
    <row r="87" spans="1:12" ht="18" customHeight="1">
      <c r="A87" s="93"/>
      <c r="B87" s="90"/>
      <c r="C87" s="93" t="s">
        <v>34</v>
      </c>
      <c r="D87" s="2"/>
      <c r="E87" s="105" t="s">
        <v>39</v>
      </c>
      <c r="F87" s="105">
        <v>12.5</v>
      </c>
      <c r="G87" s="105">
        <v>11.3</v>
      </c>
      <c r="H87" s="58"/>
      <c r="I87" s="3"/>
      <c r="J87" s="4"/>
      <c r="K87" s="5"/>
      <c r="L87" s="69"/>
    </row>
    <row r="88" spans="1:12" ht="18" customHeight="1">
      <c r="A88" s="94"/>
      <c r="B88" s="91"/>
      <c r="C88" s="94"/>
      <c r="D88" s="6"/>
      <c r="E88" s="106"/>
      <c r="F88" s="106"/>
      <c r="G88" s="106"/>
      <c r="H88" s="59"/>
      <c r="I88" s="7"/>
      <c r="J88" s="8"/>
      <c r="K88" s="9"/>
      <c r="L88" s="69"/>
    </row>
    <row r="89" spans="1:12" ht="18" customHeight="1">
      <c r="A89" s="94"/>
      <c r="B89" s="91"/>
      <c r="C89" s="94"/>
      <c r="D89" s="6"/>
      <c r="E89" s="106"/>
      <c r="F89" s="106"/>
      <c r="G89" s="106"/>
      <c r="H89" s="59"/>
      <c r="I89" s="10"/>
      <c r="J89" s="11"/>
      <c r="K89" s="12"/>
      <c r="L89" s="69"/>
    </row>
    <row r="90" spans="1:12" ht="51.75" customHeight="1" thickBot="1">
      <c r="A90" s="94"/>
      <c r="B90" s="91"/>
      <c r="C90" s="94"/>
      <c r="D90" s="6"/>
      <c r="E90" s="106"/>
      <c r="F90" s="106"/>
      <c r="G90" s="106"/>
      <c r="H90" s="59"/>
      <c r="I90" s="10"/>
      <c r="J90" s="11"/>
      <c r="K90" s="12"/>
      <c r="L90" s="69"/>
    </row>
    <row r="91" spans="1:12" ht="18" hidden="1" customHeight="1" thickBot="1">
      <c r="A91" s="94"/>
      <c r="B91" s="91"/>
      <c r="C91" s="94"/>
      <c r="D91" s="6"/>
      <c r="E91" s="6"/>
      <c r="F91" s="6"/>
      <c r="G91" s="77"/>
      <c r="H91" s="60"/>
      <c r="I91" s="7"/>
      <c r="J91" s="8"/>
      <c r="K91" s="9"/>
      <c r="L91" s="69"/>
    </row>
    <row r="92" spans="1:12" ht="18" hidden="1" customHeight="1" thickBot="1">
      <c r="A92" s="95"/>
      <c r="B92" s="92"/>
      <c r="C92" s="95"/>
      <c r="D92" s="13"/>
      <c r="E92" s="13"/>
      <c r="F92" s="13"/>
      <c r="G92" s="78"/>
      <c r="H92" s="61"/>
      <c r="I92" s="14"/>
      <c r="J92" s="15"/>
      <c r="K92" s="16"/>
      <c r="L92" s="69"/>
    </row>
    <row r="93" spans="1:12" ht="18" customHeight="1">
      <c r="A93" s="93"/>
      <c r="B93" s="90"/>
      <c r="C93" s="93" t="s">
        <v>35</v>
      </c>
      <c r="D93" s="2"/>
      <c r="E93" s="105" t="s">
        <v>41</v>
      </c>
      <c r="F93" s="105">
        <v>67</v>
      </c>
      <c r="G93" s="105">
        <v>69</v>
      </c>
      <c r="H93" s="58"/>
      <c r="I93" s="3"/>
      <c r="J93" s="4"/>
      <c r="K93" s="5"/>
      <c r="L93" s="69"/>
    </row>
    <row r="94" spans="1:12" ht="18" customHeight="1">
      <c r="A94" s="94"/>
      <c r="B94" s="91"/>
      <c r="C94" s="94"/>
      <c r="D94" s="6"/>
      <c r="E94" s="106"/>
      <c r="F94" s="106"/>
      <c r="G94" s="106"/>
      <c r="H94" s="59"/>
      <c r="I94" s="7"/>
      <c r="J94" s="8"/>
      <c r="K94" s="9"/>
      <c r="L94" s="69"/>
    </row>
    <row r="95" spans="1:12" ht="18" customHeight="1">
      <c r="A95" s="94"/>
      <c r="B95" s="91"/>
      <c r="C95" s="94"/>
      <c r="D95" s="6"/>
      <c r="E95" s="106"/>
      <c r="F95" s="106"/>
      <c r="G95" s="106"/>
      <c r="H95" s="59"/>
      <c r="I95" s="10"/>
      <c r="J95" s="11"/>
      <c r="K95" s="12"/>
      <c r="L95" s="69"/>
    </row>
    <row r="96" spans="1:12" ht="18" customHeight="1">
      <c r="A96" s="94"/>
      <c r="B96" s="91"/>
      <c r="C96" s="94"/>
      <c r="D96" s="6"/>
      <c r="E96" s="106"/>
      <c r="F96" s="106"/>
      <c r="G96" s="106"/>
      <c r="H96" s="59"/>
      <c r="I96" s="10"/>
      <c r="J96" s="11"/>
      <c r="K96" s="12"/>
      <c r="L96" s="69"/>
    </row>
    <row r="97" spans="1:12" ht="81.75" customHeight="1" thickBot="1">
      <c r="A97" s="94"/>
      <c r="B97" s="91"/>
      <c r="C97" s="94"/>
      <c r="D97" s="6"/>
      <c r="E97" s="106"/>
      <c r="F97" s="106"/>
      <c r="G97" s="106"/>
      <c r="H97" s="59"/>
      <c r="I97" s="7"/>
      <c r="J97" s="8"/>
      <c r="K97" s="9"/>
      <c r="L97" s="69"/>
    </row>
    <row r="98" spans="1:12" ht="18" hidden="1" customHeight="1" thickBot="1">
      <c r="A98" s="95"/>
      <c r="B98" s="92"/>
      <c r="C98" s="95"/>
      <c r="D98" s="13"/>
      <c r="E98" s="13"/>
      <c r="F98" s="13"/>
      <c r="G98" s="78"/>
      <c r="H98" s="61"/>
      <c r="I98" s="14"/>
      <c r="J98" s="15"/>
      <c r="K98" s="16"/>
      <c r="L98" s="69"/>
    </row>
    <row r="99" spans="1:12" ht="18" customHeight="1" thickBot="1">
      <c r="A99" s="87">
        <v>6</v>
      </c>
      <c r="B99" s="102" t="s">
        <v>36</v>
      </c>
      <c r="C99" s="87" t="s">
        <v>37</v>
      </c>
      <c r="D99" s="35"/>
      <c r="E99" s="35"/>
      <c r="F99" s="35"/>
      <c r="G99" s="74"/>
      <c r="H99" s="126" t="s">
        <v>46</v>
      </c>
      <c r="I99" s="36" t="s">
        <v>3</v>
      </c>
      <c r="J99" s="37">
        <f>SUM(J100:J104)</f>
        <v>0</v>
      </c>
      <c r="K99" s="37">
        <f>SUM(K100:K104)</f>
        <v>0</v>
      </c>
      <c r="L99" s="69"/>
    </row>
    <row r="100" spans="1:12" ht="18" customHeight="1" thickBot="1">
      <c r="A100" s="88"/>
      <c r="B100" s="103"/>
      <c r="C100" s="88"/>
      <c r="D100" s="25"/>
      <c r="E100" s="25"/>
      <c r="F100" s="25"/>
      <c r="G100" s="75"/>
      <c r="H100" s="127"/>
      <c r="I100" s="17" t="s">
        <v>6</v>
      </c>
      <c r="J100" s="16"/>
      <c r="K100" s="16"/>
      <c r="L100" s="69"/>
    </row>
    <row r="101" spans="1:12" ht="18" customHeight="1" thickBot="1">
      <c r="A101" s="88"/>
      <c r="B101" s="103"/>
      <c r="C101" s="88"/>
      <c r="D101" s="25"/>
      <c r="E101" s="25"/>
      <c r="F101" s="25"/>
      <c r="G101" s="75"/>
      <c r="H101" s="127"/>
      <c r="I101" s="43" t="s">
        <v>7</v>
      </c>
      <c r="J101" s="44"/>
      <c r="K101" s="44"/>
      <c r="L101" s="69"/>
    </row>
    <row r="102" spans="1:12" ht="18" customHeight="1" thickBot="1">
      <c r="A102" s="88"/>
      <c r="B102" s="103"/>
      <c r="C102" s="88"/>
      <c r="D102" s="25"/>
      <c r="E102" s="25"/>
      <c r="F102" s="25"/>
      <c r="G102" s="75"/>
      <c r="H102" s="127"/>
      <c r="I102" s="43" t="s">
        <v>11</v>
      </c>
      <c r="J102" s="44">
        <v>0</v>
      </c>
      <c r="K102" s="44">
        <v>0</v>
      </c>
      <c r="L102" s="69"/>
    </row>
    <row r="103" spans="1:12" ht="18" customHeight="1" thickBot="1">
      <c r="A103" s="88"/>
      <c r="B103" s="103"/>
      <c r="C103" s="88"/>
      <c r="D103" s="25"/>
      <c r="E103" s="25"/>
      <c r="F103" s="25"/>
      <c r="G103" s="75"/>
      <c r="H103" s="127"/>
      <c r="I103" s="66" t="s">
        <v>42</v>
      </c>
      <c r="J103" s="68">
        <v>0</v>
      </c>
      <c r="K103" s="68">
        <v>0</v>
      </c>
      <c r="L103" s="69"/>
    </row>
    <row r="104" spans="1:12" ht="19.5" customHeight="1">
      <c r="A104" s="88"/>
      <c r="B104" s="103"/>
      <c r="C104" s="88"/>
      <c r="D104" s="25"/>
      <c r="E104" s="25"/>
      <c r="F104" s="25"/>
      <c r="G104" s="75"/>
      <c r="H104" s="127"/>
      <c r="I104" s="56" t="s">
        <v>9</v>
      </c>
      <c r="J104" s="143">
        <v>0</v>
      </c>
      <c r="K104" s="143">
        <v>0</v>
      </c>
      <c r="L104" s="69"/>
    </row>
    <row r="105" spans="1:12" ht="15" customHeight="1">
      <c r="A105" s="134"/>
      <c r="B105" s="134"/>
      <c r="C105" s="134" t="s">
        <v>38</v>
      </c>
      <c r="D105" s="134"/>
      <c r="E105" s="135" t="s">
        <v>39</v>
      </c>
      <c r="F105" s="135">
        <v>23</v>
      </c>
      <c r="G105" s="135">
        <v>23</v>
      </c>
      <c r="H105" s="142"/>
      <c r="I105" s="144"/>
      <c r="J105" s="145"/>
      <c r="K105" s="146"/>
      <c r="L105" s="69"/>
    </row>
    <row r="106" spans="1:12" ht="17.25" customHeight="1">
      <c r="A106" s="134"/>
      <c r="B106" s="134"/>
      <c r="C106" s="134"/>
      <c r="D106" s="134"/>
      <c r="E106" s="135"/>
      <c r="F106" s="135"/>
      <c r="G106" s="135"/>
      <c r="H106" s="142"/>
      <c r="I106" s="147"/>
      <c r="J106" s="41"/>
      <c r="K106" s="148"/>
      <c r="L106" s="69"/>
    </row>
    <row r="107" spans="1:12" ht="18" customHeight="1">
      <c r="A107" s="134"/>
      <c r="B107" s="134"/>
      <c r="C107" s="134"/>
      <c r="D107" s="134"/>
      <c r="E107" s="135"/>
      <c r="F107" s="135"/>
      <c r="G107" s="135"/>
      <c r="H107" s="142"/>
      <c r="I107" s="147"/>
      <c r="J107" s="41"/>
      <c r="K107" s="148"/>
      <c r="L107" s="69"/>
    </row>
    <row r="108" spans="1:12" ht="43.5" customHeight="1">
      <c r="A108" s="134"/>
      <c r="B108" s="134"/>
      <c r="C108" s="134"/>
      <c r="D108" s="134"/>
      <c r="E108" s="135"/>
      <c r="F108" s="135"/>
      <c r="G108" s="135"/>
      <c r="H108" s="142"/>
      <c r="I108" s="149"/>
      <c r="J108" s="140"/>
      <c r="K108" s="150"/>
      <c r="L108" s="69"/>
    </row>
    <row r="109" spans="1:12" ht="0.6" customHeight="1">
      <c r="A109" s="134"/>
      <c r="B109" s="134"/>
      <c r="C109" s="134"/>
      <c r="D109" s="136"/>
      <c r="E109" s="137"/>
      <c r="F109" s="137"/>
      <c r="G109" s="137"/>
      <c r="H109" s="138"/>
      <c r="I109" s="10"/>
      <c r="J109" s="41"/>
      <c r="K109" s="53"/>
      <c r="L109" s="69"/>
    </row>
    <row r="110" spans="1:12" ht="18" hidden="1" customHeight="1" thickBot="1">
      <c r="A110" s="134"/>
      <c r="B110" s="134"/>
      <c r="C110" s="134"/>
      <c r="D110" s="136"/>
      <c r="E110" s="137"/>
      <c r="F110" s="137"/>
      <c r="G110" s="137"/>
      <c r="H110" s="138"/>
      <c r="I110" s="139"/>
      <c r="J110" s="140"/>
      <c r="K110" s="141"/>
      <c r="L110" s="69"/>
    </row>
    <row r="111" spans="1:12" ht="16.5" customHeight="1">
      <c r="A111" s="69"/>
      <c r="B111"/>
      <c r="C111"/>
      <c r="D111"/>
      <c r="E111"/>
      <c r="F111"/>
      <c r="G111"/>
      <c r="H111"/>
      <c r="I111"/>
      <c r="J111"/>
      <c r="K111"/>
    </row>
    <row r="112" spans="1:12" ht="22.5" customHeight="1">
      <c r="A112" s="69"/>
      <c r="B112"/>
      <c r="C112"/>
      <c r="D112"/>
      <c r="E112"/>
      <c r="F112"/>
      <c r="G112"/>
      <c r="H112"/>
      <c r="I112"/>
      <c r="J112"/>
      <c r="K112"/>
    </row>
    <row r="113" spans="1:12" ht="17.25" customHeight="1">
      <c r="A113" s="69"/>
      <c r="B113"/>
      <c r="C113"/>
      <c r="D113"/>
      <c r="E113"/>
      <c r="F113"/>
      <c r="G113"/>
      <c r="H113"/>
      <c r="I113"/>
      <c r="J113"/>
      <c r="K113"/>
    </row>
    <row r="114" spans="1:12" ht="11.25" customHeight="1">
      <c r="A114" s="69"/>
      <c r="B114"/>
      <c r="C114"/>
      <c r="D114"/>
      <c r="E114"/>
      <c r="F114"/>
      <c r="G114"/>
      <c r="H114"/>
      <c r="I114"/>
      <c r="J114"/>
      <c r="K114"/>
    </row>
    <row r="115" spans="1:12" ht="36" customHeight="1">
      <c r="A115" s="69"/>
      <c r="B115"/>
      <c r="C115"/>
      <c r="D115"/>
      <c r="E115"/>
      <c r="F115"/>
      <c r="G115"/>
      <c r="H115"/>
      <c r="I115"/>
      <c r="J115"/>
      <c r="K115"/>
    </row>
    <row r="116" spans="1:12" ht="21" customHeight="1">
      <c r="A116" s="69"/>
      <c r="B116"/>
      <c r="C116"/>
      <c r="D116"/>
      <c r="E116"/>
      <c r="F116"/>
      <c r="G116"/>
      <c r="H116"/>
      <c r="I116"/>
      <c r="J116"/>
      <c r="K116"/>
    </row>
    <row r="117" spans="1:12">
      <c r="A117" s="7"/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69"/>
    </row>
    <row r="118" spans="1:12" ht="19.5" customHeight="1">
      <c r="A118" s="29"/>
      <c r="L118" s="69"/>
    </row>
    <row r="119" spans="1:12" ht="11.25" customHeight="1">
      <c r="A119" s="46"/>
      <c r="B119" s="46"/>
      <c r="C119" s="46"/>
      <c r="D119" s="46"/>
      <c r="E119" s="46"/>
      <c r="F119" s="46"/>
      <c r="G119" s="46"/>
      <c r="H119" s="46"/>
      <c r="I119" s="46"/>
      <c r="L119" s="69"/>
    </row>
    <row r="120" spans="1:12" ht="18.75" customHeight="1">
      <c r="A120" s="46"/>
      <c r="B120" s="46"/>
      <c r="C120" s="46"/>
      <c r="D120" s="46"/>
      <c r="E120" s="46"/>
      <c r="F120" s="46"/>
      <c r="G120" s="46"/>
      <c r="H120" s="46"/>
      <c r="L120" s="69"/>
    </row>
    <row r="121" spans="1:12" ht="21" customHeight="1">
      <c r="B121" s="47"/>
      <c r="C121" s="47"/>
      <c r="D121" s="47"/>
      <c r="E121" s="47"/>
      <c r="F121" s="47"/>
      <c r="G121" s="47"/>
      <c r="H121" s="47"/>
      <c r="I121" s="47"/>
      <c r="L121" s="69"/>
    </row>
    <row r="122" spans="1:12" ht="21" customHeight="1">
      <c r="B122" s="47"/>
      <c r="C122" s="47"/>
      <c r="D122" s="47"/>
      <c r="E122" s="47"/>
      <c r="F122" s="47"/>
      <c r="G122" s="47"/>
      <c r="H122" s="47"/>
      <c r="I122" s="47"/>
    </row>
    <row r="123" spans="1:12" ht="21" customHeight="1"/>
  </sheetData>
  <mergeCells count="106">
    <mergeCell ref="D105:D108"/>
    <mergeCell ref="H105:H108"/>
    <mergeCell ref="B1:C1"/>
    <mergeCell ref="E93:E97"/>
    <mergeCell ref="F93:F97"/>
    <mergeCell ref="G93:G97"/>
    <mergeCell ref="E105:E108"/>
    <mergeCell ref="F105:F108"/>
    <mergeCell ref="G105:G108"/>
    <mergeCell ref="J1:K1"/>
    <mergeCell ref="H5:H7"/>
    <mergeCell ref="H15:H20"/>
    <mergeCell ref="H39:H44"/>
    <mergeCell ref="H63:H68"/>
    <mergeCell ref="H81:H86"/>
    <mergeCell ref="H99:H104"/>
    <mergeCell ref="H9:H14"/>
    <mergeCell ref="E75:E77"/>
    <mergeCell ref="F75:F77"/>
    <mergeCell ref="G75:G77"/>
    <mergeCell ref="E87:E90"/>
    <mergeCell ref="F87:F90"/>
    <mergeCell ref="G87:G90"/>
    <mergeCell ref="E57:E60"/>
    <mergeCell ref="F57:F60"/>
    <mergeCell ref="G57:G60"/>
    <mergeCell ref="E69:E70"/>
    <mergeCell ref="F69:F70"/>
    <mergeCell ref="G69:G70"/>
    <mergeCell ref="E45:E46"/>
    <mergeCell ref="F45:F46"/>
    <mergeCell ref="G45:G46"/>
    <mergeCell ref="E51:E53"/>
    <mergeCell ref="F51:F53"/>
    <mergeCell ref="G51:G53"/>
    <mergeCell ref="K5:K7"/>
    <mergeCell ref="A2:K2"/>
    <mergeCell ref="D15:D20"/>
    <mergeCell ref="D39:D44"/>
    <mergeCell ref="B5:B7"/>
    <mergeCell ref="C5:C7"/>
    <mergeCell ref="D5:D7"/>
    <mergeCell ref="I5:I7"/>
    <mergeCell ref="J5:J7"/>
    <mergeCell ref="D9:D14"/>
    <mergeCell ref="E5:G6"/>
    <mergeCell ref="A39:A44"/>
    <mergeCell ref="B39:B44"/>
    <mergeCell ref="C39:C44"/>
    <mergeCell ref="A21:A26"/>
    <mergeCell ref="B21:B26"/>
    <mergeCell ref="C21:C26"/>
    <mergeCell ref="A27:A32"/>
    <mergeCell ref="E21:E23"/>
    <mergeCell ref="F21:F23"/>
    <mergeCell ref="G21:G23"/>
    <mergeCell ref="E27:E29"/>
    <mergeCell ref="F27:F29"/>
    <mergeCell ref="G27:G29"/>
    <mergeCell ref="E33:E35"/>
    <mergeCell ref="F33:F35"/>
    <mergeCell ref="G33:G35"/>
    <mergeCell ref="B93:B98"/>
    <mergeCell ref="C93:C98"/>
    <mergeCell ref="A105:A110"/>
    <mergeCell ref="B105:B110"/>
    <mergeCell ref="C105:C110"/>
    <mergeCell ref="A93:A98"/>
    <mergeCell ref="A99:A104"/>
    <mergeCell ref="B99:B104"/>
    <mergeCell ref="C99:C104"/>
    <mergeCell ref="B75:B80"/>
    <mergeCell ref="A81:A86"/>
    <mergeCell ref="B81:B86"/>
    <mergeCell ref="B87:B92"/>
    <mergeCell ref="A87:A92"/>
    <mergeCell ref="A45:A50"/>
    <mergeCell ref="B45:B50"/>
    <mergeCell ref="C45:C50"/>
    <mergeCell ref="C63:C68"/>
    <mergeCell ref="A51:A56"/>
    <mergeCell ref="B51:B56"/>
    <mergeCell ref="C51:C56"/>
    <mergeCell ref="C69:C74"/>
    <mergeCell ref="C75:C80"/>
    <mergeCell ref="C81:C86"/>
    <mergeCell ref="C87:C92"/>
    <mergeCell ref="A63:A68"/>
    <mergeCell ref="B63:B68"/>
    <mergeCell ref="A69:A74"/>
    <mergeCell ref="B69:B74"/>
    <mergeCell ref="A75:A80"/>
    <mergeCell ref="B9:B14"/>
    <mergeCell ref="C9:C14"/>
    <mergeCell ref="A9:A14"/>
    <mergeCell ref="B27:B32"/>
    <mergeCell ref="C27:C32"/>
    <mergeCell ref="A57:A62"/>
    <mergeCell ref="B57:B62"/>
    <mergeCell ref="C57:C62"/>
    <mergeCell ref="A15:A20"/>
    <mergeCell ref="B15:B20"/>
    <mergeCell ref="C15:C20"/>
    <mergeCell ref="A33:A38"/>
    <mergeCell ref="B33:B38"/>
    <mergeCell ref="C33:C38"/>
  </mergeCells>
  <hyperlinks>
    <hyperlink ref="J5" location="Par1443" display="Par1443"/>
    <hyperlink ref="K5" location="Par1444" display="Par1444"/>
  </hyperlinks>
  <pageMargins left="0.51181102362204722" right="0.31496062992125984" top="0.55118110236220474" bottom="0.55118110236220474" header="0.31496062992125984" footer="0.31496062992125984"/>
  <pageSetup paperSize="9" scale="62" orientation="landscape" horizontalDpi="180" verticalDpi="180" r:id="rId1"/>
  <rowBreaks count="2" manualBreakCount="2">
    <brk id="35" max="10" man="1"/>
    <brk id="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2019г.</vt:lpstr>
      <vt:lpstr>'отчет за 2019г.'!Область_печати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2020-03-04T14:53:48Z</dcterms:modified>
</cp:coreProperties>
</file>