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45" windowWidth="20730" windowHeight="9690"/>
  </bookViews>
  <sheets>
    <sheet name="Программа Культура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42" i="1"/>
  <c r="H85" l="1"/>
  <c r="H78" l="1"/>
  <c r="H50"/>
  <c r="H21"/>
  <c r="H17" s="1"/>
  <c r="H96"/>
  <c r="H95" s="1"/>
  <c r="H92"/>
  <c r="H64"/>
  <c r="H56"/>
  <c r="H82" l="1"/>
  <c r="H45"/>
  <c r="H62"/>
  <c r="H100" l="1"/>
  <c r="H15" s="1"/>
</calcChain>
</file>

<file path=xl/sharedStrings.xml><?xml version="1.0" encoding="utf-8"?>
<sst xmlns="http://schemas.openxmlformats.org/spreadsheetml/2006/main" count="139" uniqueCount="83">
  <si>
    <t>№</t>
  </si>
  <si>
    <t xml:space="preserve">Наименование мероприятия муниципальной программы, мероприятия подпрограммы основного мероприятия </t>
  </si>
  <si>
    <t>Ответственный исполнитель (ФИО, должность)</t>
  </si>
  <si>
    <t>Срок</t>
  </si>
  <si>
    <t>Ожидаемый непосредствен-ный результат (краткое описание)</t>
  </si>
  <si>
    <t>Код бюджетной классификации (бюджет МО Кимовский район)</t>
  </si>
  <si>
    <t>Финансирование (тыс. руб.)</t>
  </si>
  <si>
    <t>начала реализации</t>
  </si>
  <si>
    <t>окончания реализации</t>
  </si>
  <si>
    <t>Х</t>
  </si>
  <si>
    <t>X</t>
  </si>
  <si>
    <t>…</t>
  </si>
  <si>
    <t xml:space="preserve"> 02 1 02 00 000</t>
  </si>
  <si>
    <t xml:space="preserve">... </t>
  </si>
  <si>
    <t xml:space="preserve">Итого </t>
  </si>
  <si>
    <t>"Развитие культуры в муниципальном образовании Кимовский район"</t>
  </si>
  <si>
    <t>Подпрограмма  1 "Сохранение и развитие традиционной народной культуры , промыслов и ремесел в МО Кимовский район"</t>
  </si>
  <si>
    <t>Основное мероприятие 1. "Сохранение и популяризация традиционной народной культуры" в том числе:</t>
  </si>
  <si>
    <t>Мероприятие 1.1.              "Фонд оплаты труда учреждений"</t>
  </si>
  <si>
    <t>Мероприятие 1.2.   "Иные выплаты персоналу учреждений, за исключением фонда оплаты труда"</t>
  </si>
  <si>
    <t>Мероприятие 1.3.  "Взносы по обязательному социальному страхованию на выплаты по оплате труда работников и иные выплаты работникам учреждений"</t>
  </si>
  <si>
    <t>Мероприятие 1.4. "Закупка товаров, работ, услуг в сфере информационно-коммуникационных технологий"</t>
  </si>
  <si>
    <t>Мероприятие 1.5. "Услуги связи"</t>
  </si>
  <si>
    <t>Мероприятие 1.6. "Транспортные услуги"</t>
  </si>
  <si>
    <t>Мероприятие 1.7.      "Коммунальные услуги"</t>
  </si>
  <si>
    <t>Мероприятие 1.8. "Работы, услуги по содержанию имущества"</t>
  </si>
  <si>
    <t>Мероприятие 1.9. "Прочие работы и услуги"</t>
  </si>
  <si>
    <t>Мероприятие 1.10. "Поступление нефинансовых активов"</t>
  </si>
  <si>
    <t>Мероприятие 1.11. "Уплата налогов, сборов и иных платежей"</t>
  </si>
  <si>
    <t>857 0801 0310126630</t>
  </si>
  <si>
    <t xml:space="preserve">Основное мероприятие 1.3. "Государственная поддержка муниципальных учреждений культуры"" </t>
  </si>
  <si>
    <t>Основное мероприятие 1.4. "Мероприятия по телерадиовещанию"</t>
  </si>
  <si>
    <t>857 0801 031030000</t>
  </si>
  <si>
    <t xml:space="preserve">Мероприятие 1.12. "Организация и проведение мероприятий в области культуры и досуга населения в муниципальном образовании" </t>
  </si>
  <si>
    <t>857 0801 0320000000</t>
  </si>
  <si>
    <t>Мероприятие 1.2. "Субсидии бюджетным учреждениям"</t>
  </si>
  <si>
    <t>Основное мероприятие 1. " Обеспечение доступа к культурным ценностям, зранящимся в муниципальных музеях" в том числе:</t>
  </si>
  <si>
    <t>Основное мероприятие 2. " Государственная поддержка муниципальных учреждений культуры" в том числе:</t>
  </si>
  <si>
    <t>Мероприятие 2.1. "Субсидии бюджетным учреждениям на иные цели"</t>
  </si>
  <si>
    <t>857 0801 0330000000</t>
  </si>
  <si>
    <t>857 0801 0330100000</t>
  </si>
  <si>
    <t>Основное мероприятие 1. "Обеспечение доступа к информации, хранящимся в муниципальных библиотеках" в том числе:</t>
  </si>
  <si>
    <t>Мероприятие 1.6.      "Коммунальные услуги"</t>
  </si>
  <si>
    <t>Мероприятие 1.7. "Работы, услуги по содержанию имущества"</t>
  </si>
  <si>
    <t>Мероприятие 1.8. "Прочие работы и услуги"</t>
  </si>
  <si>
    <t>Мероприятие 1.9. "Поступление нефинансовых активов"</t>
  </si>
  <si>
    <t>Мероприятие 1.10. "Уплата налогов, сборов и иных платежей"</t>
  </si>
  <si>
    <t xml:space="preserve">Мероприятие 1.11. "Организация и проведение мероприятий в области культуры и досуга населения в муниципальном образовании" </t>
  </si>
  <si>
    <t>858 0801 0330200000</t>
  </si>
  <si>
    <t>Мероприятие 2.1. Реализация закона тульской области "О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библиотек, муниципальных музеев и их филиалов"</t>
  </si>
  <si>
    <t>Мероприятие 2.2. Иные межбюджетные трансферты на оплату дополнительного отпуска работникам муниципальных библиотек (структурных подразделений)</t>
  </si>
  <si>
    <t>Подпрограмма  4 "Развитие организаций образования отрасли "Культура" в муниципальном образовании Кимовский район</t>
  </si>
  <si>
    <t>857 0703 0340000000</t>
  </si>
  <si>
    <t>Основное мероприятие 1. "Обеспечение доступа населения к получению дополнительного образования по специальностям отрасли "Культура" в том числе:</t>
  </si>
  <si>
    <t xml:space="preserve">  Мероприятие 1.2. "Субсидии бюджетным учреждениям"</t>
  </si>
  <si>
    <t>857 0703 0340200000</t>
  </si>
  <si>
    <t>857 0703 0340100000</t>
  </si>
  <si>
    <t>Мероприятие 2.1. Реализация ЗТО "О наделении органов местного самоуправления государственными полномочиями по предоставлению мер социальной поддержки педагогическим и иным работникам"</t>
  </si>
  <si>
    <t>Мероприятие 1.4. "Целевые взносы" (внебюджетные средства)</t>
  </si>
  <si>
    <t>Мероприятие 1.3. "Участие в международных, всероссийских и межрегиональных конкурсах учащихся МБУДО Кимовская детская школа искусств" (внебюджетные средства)</t>
  </si>
  <si>
    <t>Подпрограмма  5   "Памятники истории и культуры МО Кимовский район"</t>
  </si>
  <si>
    <t>Основное мероприятие 1. "Сохранение культурного наследия" в том числе:</t>
  </si>
  <si>
    <t>Мероприятие 1.2. Паспортизация объектов культурного наследия муниципального образования Кимовский район"</t>
  </si>
  <si>
    <t>Мероприятие 1.3. "Содержание мест захоронения" (бюджет г. Кимовск)</t>
  </si>
  <si>
    <t xml:space="preserve">Подпрограмма  3   "Сохранение и развитие библиотечного дела в муниципальном образовании Кимовский район" </t>
  </si>
  <si>
    <t xml:space="preserve">Подпрограмма  2 " Развитие музейного дела в муниципальном образовании Кимовский район" </t>
  </si>
  <si>
    <t>Календарный план реализации  муниципальной программы</t>
  </si>
  <si>
    <t>857 0801 0310100000</t>
  </si>
  <si>
    <t>Мероприятие 1.3. " Собственные доходы бюджетных учреждений МО Кимовский район"</t>
  </si>
  <si>
    <t>Согласовано</t>
  </si>
  <si>
    <t>Начальник финансового управления</t>
  </si>
  <si>
    <t>___________________ Т.Н. Жарикова</t>
  </si>
  <si>
    <t>"_____"______________201___ г.</t>
  </si>
  <si>
    <t>Начальник отдела экономического развития</t>
  </si>
  <si>
    <t>___________________ Л.Г. Лебедева</t>
  </si>
  <si>
    <t xml:space="preserve">___________________ </t>
  </si>
  <si>
    <t>857 0801 0310000000; 850 0801 0310000000</t>
  </si>
  <si>
    <t>857 0801 0310200000; 850 0801 0310000000</t>
  </si>
  <si>
    <t>851 0801 0320000000</t>
  </si>
  <si>
    <t>Утверждаю</t>
  </si>
  <si>
    <t xml:space="preserve">Ответственный исполнитель МП "Развитие культуры и туризма в муниципальном образовании Кимовский район на 2017-2021 годы" </t>
  </si>
  <si>
    <t>Муниципальная программа "Развитие культуры в муниципальном образовании Кимовский район на 2017-2021 годы"</t>
  </si>
  <si>
    <t>на 2017-2021 годы» на 2019  год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</si>
</sst>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" fillId="0" borderId="0" xfId="0" applyFont="1" applyAlignment="1"/>
    <xf numFmtId="164" fontId="2" fillId="0" borderId="4" xfId="0" applyNumberFormat="1" applyFont="1" applyBorder="1" applyAlignment="1">
      <alignment horizontal="center" vertical="top" wrapText="1"/>
    </xf>
    <xf numFmtId="164" fontId="0" fillId="0" borderId="0" xfId="0" applyNumberFormat="1"/>
    <xf numFmtId="49" fontId="2" fillId="0" borderId="4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top" wrapText="1"/>
    </xf>
    <xf numFmtId="164" fontId="5" fillId="0" borderId="4" xfId="0" applyNumberFormat="1" applyFont="1" applyBorder="1" applyAlignment="1">
      <alignment horizontal="right" vertical="top" wrapText="1"/>
    </xf>
    <xf numFmtId="0" fontId="2" fillId="2" borderId="6" xfId="0" applyFont="1" applyFill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top" wrapText="1"/>
    </xf>
    <xf numFmtId="165" fontId="0" fillId="0" borderId="0" xfId="0" applyNumberFormat="1" applyAlignment="1">
      <alignment horizontal="center" vertical="top"/>
    </xf>
    <xf numFmtId="0" fontId="5" fillId="0" borderId="7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164" fontId="2" fillId="0" borderId="6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tabSelected="1" topLeftCell="A77" workbookViewId="0">
      <selection activeCell="L41" sqref="L41"/>
    </sheetView>
  </sheetViews>
  <sheetFormatPr defaultRowHeight="15"/>
  <cols>
    <col min="1" max="1" width="6" customWidth="1"/>
    <col min="2" max="2" width="25.28515625" customWidth="1"/>
    <col min="3" max="3" width="21.28515625" customWidth="1"/>
    <col min="4" max="4" width="12.5703125" customWidth="1"/>
    <col min="5" max="5" width="17.28515625" customWidth="1"/>
    <col min="6" max="6" width="21.140625" customWidth="1"/>
    <col min="7" max="7" width="15.140625" customWidth="1"/>
    <col min="8" max="8" width="17.42578125" style="10" customWidth="1"/>
  </cols>
  <sheetData>
    <row r="1" spans="1:17" ht="15" customHeight="1">
      <c r="A1" s="34" t="s">
        <v>69</v>
      </c>
      <c r="B1" s="34"/>
      <c r="D1" s="34" t="s">
        <v>69</v>
      </c>
      <c r="E1" s="34"/>
      <c r="G1" s="37" t="s">
        <v>79</v>
      </c>
      <c r="H1" s="37"/>
      <c r="I1" s="37"/>
    </row>
    <row r="2" spans="1:17" ht="33" customHeight="1">
      <c r="A2" s="35" t="s">
        <v>70</v>
      </c>
      <c r="B2" s="35"/>
      <c r="D2" s="35" t="s">
        <v>73</v>
      </c>
      <c r="E2" s="35"/>
      <c r="G2" s="36" t="s">
        <v>80</v>
      </c>
      <c r="H2" s="36"/>
      <c r="I2" s="36"/>
    </row>
    <row r="3" spans="1:17">
      <c r="A3" s="35"/>
      <c r="B3" s="35"/>
      <c r="D3" s="35"/>
      <c r="E3" s="35"/>
      <c r="G3" s="36"/>
      <c r="H3" s="36"/>
      <c r="I3" s="36"/>
    </row>
    <row r="4" spans="1:17" ht="12.75" customHeight="1">
      <c r="A4" s="35"/>
      <c r="B4" s="35"/>
      <c r="D4" s="35"/>
      <c r="E4" s="35"/>
      <c r="G4" s="36"/>
      <c r="H4" s="36"/>
      <c r="I4" s="36"/>
    </row>
    <row r="5" spans="1:17" ht="18.75" customHeight="1">
      <c r="A5" s="31" t="s">
        <v>71</v>
      </c>
      <c r="B5" s="30"/>
      <c r="D5" s="31" t="s">
        <v>75</v>
      </c>
      <c r="E5" s="30"/>
      <c r="G5" s="31" t="s">
        <v>74</v>
      </c>
      <c r="H5" s="30"/>
    </row>
    <row r="6" spans="1:17" ht="21.75" customHeight="1">
      <c r="A6" s="32" t="s">
        <v>72</v>
      </c>
      <c r="B6" s="30"/>
      <c r="D6" s="32" t="s">
        <v>72</v>
      </c>
      <c r="E6" s="30"/>
      <c r="G6" s="32" t="s">
        <v>72</v>
      </c>
      <c r="H6" s="30"/>
      <c r="L6" s="33"/>
    </row>
    <row r="7" spans="1:17" ht="21.75" customHeight="1">
      <c r="A7" s="32"/>
      <c r="B7" s="30"/>
      <c r="D7" s="32"/>
      <c r="E7" s="30"/>
      <c r="G7" s="32"/>
      <c r="H7" s="30"/>
    </row>
    <row r="8" spans="1:17" ht="18.75">
      <c r="A8" s="43" t="s">
        <v>66</v>
      </c>
      <c r="B8" s="43"/>
      <c r="C8" s="43"/>
      <c r="D8" s="43"/>
      <c r="E8" s="43"/>
      <c r="F8" s="43"/>
      <c r="G8" s="43"/>
      <c r="H8" s="43"/>
      <c r="I8" s="8"/>
      <c r="J8" s="8"/>
      <c r="K8" s="8"/>
      <c r="L8" s="8"/>
      <c r="M8" s="8"/>
      <c r="N8" s="8"/>
    </row>
    <row r="9" spans="1:17" ht="18.75">
      <c r="A9" s="43" t="s">
        <v>15</v>
      </c>
      <c r="B9" s="43"/>
      <c r="C9" s="43"/>
      <c r="D9" s="43"/>
      <c r="E9" s="43"/>
      <c r="F9" s="43"/>
      <c r="G9" s="43"/>
      <c r="H9" s="43"/>
      <c r="I9" s="8"/>
      <c r="J9" s="8"/>
      <c r="K9" s="8"/>
      <c r="L9" s="8"/>
      <c r="M9" s="8"/>
      <c r="N9" s="8"/>
    </row>
    <row r="10" spans="1:17" ht="18.75">
      <c r="A10" s="43" t="s">
        <v>82</v>
      </c>
      <c r="B10" s="43"/>
      <c r="C10" s="43"/>
      <c r="D10" s="43"/>
      <c r="E10" s="43"/>
      <c r="F10" s="43"/>
      <c r="G10" s="43"/>
      <c r="H10" s="43"/>
      <c r="I10" s="8"/>
      <c r="J10" s="8"/>
      <c r="K10" s="8"/>
      <c r="L10" s="8"/>
      <c r="M10" s="8"/>
      <c r="N10" s="8"/>
    </row>
    <row r="11" spans="1:17" ht="15.75" thickBot="1"/>
    <row r="12" spans="1:17" ht="40.15" customHeight="1" thickBot="1">
      <c r="A12" s="41" t="s">
        <v>0</v>
      </c>
      <c r="B12" s="41" t="s">
        <v>1</v>
      </c>
      <c r="C12" s="41" t="s">
        <v>2</v>
      </c>
      <c r="D12" s="77" t="s">
        <v>3</v>
      </c>
      <c r="E12" s="78"/>
      <c r="F12" s="41" t="s">
        <v>4</v>
      </c>
      <c r="G12" s="41" t="s">
        <v>5</v>
      </c>
      <c r="H12" s="54" t="s">
        <v>6</v>
      </c>
    </row>
    <row r="13" spans="1:17" ht="56.45" customHeight="1" thickBot="1">
      <c r="A13" s="42"/>
      <c r="B13" s="42"/>
      <c r="C13" s="42"/>
      <c r="D13" s="2" t="s">
        <v>7</v>
      </c>
      <c r="E13" s="2" t="s">
        <v>8</v>
      </c>
      <c r="F13" s="42"/>
      <c r="G13" s="42"/>
      <c r="H13" s="55"/>
    </row>
    <row r="14" spans="1:17" ht="16.5" thickBot="1">
      <c r="A14" s="1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21">
        <v>8</v>
      </c>
    </row>
    <row r="15" spans="1:17" ht="92.45" customHeight="1">
      <c r="A15" s="59"/>
      <c r="B15" s="59" t="s">
        <v>81</v>
      </c>
      <c r="C15" s="59"/>
      <c r="D15" s="76">
        <v>43466</v>
      </c>
      <c r="E15" s="76">
        <v>43830</v>
      </c>
      <c r="F15" s="59" t="s">
        <v>9</v>
      </c>
      <c r="G15" s="59"/>
      <c r="H15" s="62">
        <f>H100</f>
        <v>66057</v>
      </c>
      <c r="K15" s="10"/>
      <c r="M15" s="10"/>
      <c r="O15" s="10"/>
      <c r="Q15" s="10"/>
    </row>
    <row r="16" spans="1:17" ht="24.75" customHeight="1" thickBot="1">
      <c r="A16" s="61"/>
      <c r="B16" s="61"/>
      <c r="C16" s="61"/>
      <c r="D16" s="61"/>
      <c r="E16" s="61"/>
      <c r="F16" s="61"/>
      <c r="G16" s="61"/>
      <c r="H16" s="64"/>
    </row>
    <row r="17" spans="1:8" ht="16.899999999999999" customHeight="1">
      <c r="A17" s="41"/>
      <c r="B17" s="59" t="s">
        <v>16</v>
      </c>
      <c r="C17" s="41"/>
      <c r="D17" s="41"/>
      <c r="E17" s="41"/>
      <c r="F17" s="41" t="s">
        <v>10</v>
      </c>
      <c r="G17" s="65" t="s">
        <v>76</v>
      </c>
      <c r="H17" s="62">
        <f>H21+H42+H43</f>
        <v>19649.150000000001</v>
      </c>
    </row>
    <row r="18" spans="1:8" ht="93.6" customHeight="1">
      <c r="A18" s="58"/>
      <c r="B18" s="60"/>
      <c r="C18" s="58"/>
      <c r="D18" s="58"/>
      <c r="E18" s="58"/>
      <c r="F18" s="58"/>
      <c r="G18" s="66"/>
      <c r="H18" s="63"/>
    </row>
    <row r="19" spans="1:8" ht="6" customHeight="1" thickBot="1">
      <c r="A19" s="58"/>
      <c r="B19" s="60"/>
      <c r="C19" s="58"/>
      <c r="D19" s="58"/>
      <c r="E19" s="58"/>
      <c r="F19" s="58"/>
      <c r="G19" s="66"/>
      <c r="H19" s="63"/>
    </row>
    <row r="20" spans="1:8" ht="32.25" hidden="1" thickBot="1">
      <c r="A20" s="42"/>
      <c r="B20" s="4"/>
      <c r="C20" s="42"/>
      <c r="D20" s="42"/>
      <c r="E20" s="42"/>
      <c r="F20" s="42"/>
      <c r="G20" s="2" t="s">
        <v>12</v>
      </c>
      <c r="H20" s="64"/>
    </row>
    <row r="21" spans="1:8" ht="15.6" customHeight="1">
      <c r="A21" s="46"/>
      <c r="B21" s="46" t="s">
        <v>17</v>
      </c>
      <c r="C21" s="46"/>
      <c r="D21" s="46"/>
      <c r="E21" s="46"/>
      <c r="F21" s="46" t="s">
        <v>10</v>
      </c>
      <c r="G21" s="56" t="s">
        <v>67</v>
      </c>
      <c r="H21" s="50">
        <f>H23+H25+H27+H29+H31+H33+H36+H37+H38+H39+H40+H41</f>
        <v>17370.75</v>
      </c>
    </row>
    <row r="22" spans="1:8" ht="84.6" customHeight="1" thickBot="1">
      <c r="A22" s="47"/>
      <c r="B22" s="47"/>
      <c r="C22" s="47"/>
      <c r="D22" s="47"/>
      <c r="E22" s="47"/>
      <c r="F22" s="47"/>
      <c r="G22" s="57"/>
      <c r="H22" s="51"/>
    </row>
    <row r="23" spans="1:8" ht="17.45" customHeight="1">
      <c r="A23" s="41"/>
      <c r="B23" s="41" t="s">
        <v>18</v>
      </c>
      <c r="C23" s="41"/>
      <c r="D23" s="41"/>
      <c r="E23" s="41"/>
      <c r="F23" s="41"/>
      <c r="G23" s="41" t="s">
        <v>10</v>
      </c>
      <c r="H23" s="54">
        <v>8460</v>
      </c>
    </row>
    <row r="24" spans="1:8" ht="34.9" customHeight="1" thickBot="1">
      <c r="A24" s="42"/>
      <c r="B24" s="42"/>
      <c r="C24" s="42"/>
      <c r="D24" s="42"/>
      <c r="E24" s="42"/>
      <c r="F24" s="42"/>
      <c r="G24" s="42"/>
      <c r="H24" s="55"/>
    </row>
    <row r="25" spans="1:8" ht="21" customHeight="1">
      <c r="A25" s="41"/>
      <c r="B25" s="41" t="s">
        <v>19</v>
      </c>
      <c r="C25" s="41"/>
      <c r="D25" s="41"/>
      <c r="E25" s="41"/>
      <c r="F25" s="41"/>
      <c r="G25" s="41" t="s">
        <v>10</v>
      </c>
      <c r="H25" s="54">
        <v>3.5</v>
      </c>
    </row>
    <row r="26" spans="1:8" ht="70.150000000000006" customHeight="1" thickBot="1">
      <c r="A26" s="42"/>
      <c r="B26" s="42"/>
      <c r="C26" s="42"/>
      <c r="D26" s="42"/>
      <c r="E26" s="42"/>
      <c r="F26" s="42"/>
      <c r="G26" s="42"/>
      <c r="H26" s="55"/>
    </row>
    <row r="27" spans="1:8" ht="22.15" customHeight="1">
      <c r="A27" s="41"/>
      <c r="B27" s="41" t="s">
        <v>20</v>
      </c>
      <c r="C27" s="41"/>
      <c r="D27" s="41"/>
      <c r="E27" s="41"/>
      <c r="F27" s="41"/>
      <c r="G27" s="41" t="s">
        <v>10</v>
      </c>
      <c r="H27" s="54">
        <v>2560</v>
      </c>
    </row>
    <row r="28" spans="1:8" ht="123.6" customHeight="1" thickBot="1">
      <c r="A28" s="42"/>
      <c r="B28" s="42"/>
      <c r="C28" s="42"/>
      <c r="D28" s="42"/>
      <c r="E28" s="42"/>
      <c r="F28" s="42"/>
      <c r="G28" s="42"/>
      <c r="H28" s="55"/>
    </row>
    <row r="29" spans="1:8" ht="17.45" customHeight="1">
      <c r="A29" s="41"/>
      <c r="B29" s="74" t="s">
        <v>21</v>
      </c>
      <c r="C29" s="41"/>
      <c r="D29" s="41"/>
      <c r="E29" s="41"/>
      <c r="F29" s="41"/>
      <c r="G29" s="41" t="s">
        <v>10</v>
      </c>
      <c r="H29" s="54">
        <v>363.3</v>
      </c>
    </row>
    <row r="30" spans="1:8" ht="83.45" customHeight="1" thickBot="1">
      <c r="A30" s="42"/>
      <c r="B30" s="75"/>
      <c r="C30" s="42"/>
      <c r="D30" s="42"/>
      <c r="E30" s="42"/>
      <c r="F30" s="42"/>
      <c r="G30" s="42"/>
      <c r="H30" s="55"/>
    </row>
    <row r="31" spans="1:8" ht="18.600000000000001" customHeight="1">
      <c r="A31" s="41"/>
      <c r="B31" s="74" t="s">
        <v>22</v>
      </c>
      <c r="C31" s="41"/>
      <c r="D31" s="41"/>
      <c r="E31" s="41"/>
      <c r="F31" s="41"/>
      <c r="G31" s="41" t="s">
        <v>10</v>
      </c>
      <c r="H31" s="54">
        <v>4.4000000000000004</v>
      </c>
    </row>
    <row r="32" spans="1:8" ht="19.899999999999999" customHeight="1" thickBot="1">
      <c r="A32" s="42"/>
      <c r="B32" s="75"/>
      <c r="C32" s="42"/>
      <c r="D32" s="42"/>
      <c r="E32" s="42"/>
      <c r="F32" s="42"/>
      <c r="G32" s="42"/>
      <c r="H32" s="55"/>
    </row>
    <row r="33" spans="1:8" ht="16.899999999999999" customHeight="1">
      <c r="A33" s="41"/>
      <c r="B33" s="41" t="s">
        <v>23</v>
      </c>
      <c r="C33" s="41"/>
      <c r="D33" s="41"/>
      <c r="E33" s="41"/>
      <c r="F33" s="70"/>
      <c r="G33" s="41" t="s">
        <v>10</v>
      </c>
      <c r="H33" s="54">
        <v>30</v>
      </c>
    </row>
    <row r="34" spans="1:8" ht="15.6" customHeight="1">
      <c r="A34" s="58"/>
      <c r="B34" s="58"/>
      <c r="C34" s="58"/>
      <c r="D34" s="58"/>
      <c r="E34" s="58"/>
      <c r="F34" s="71"/>
      <c r="G34" s="58"/>
      <c r="H34" s="73"/>
    </row>
    <row r="35" spans="1:8" ht="16.149999999999999" customHeight="1" thickBot="1">
      <c r="A35" s="42"/>
      <c r="B35" s="42"/>
      <c r="C35" s="42"/>
      <c r="D35" s="42"/>
      <c r="E35" s="42"/>
      <c r="F35" s="72"/>
      <c r="G35" s="42"/>
      <c r="H35" s="55"/>
    </row>
    <row r="36" spans="1:8" ht="51.6" customHeight="1" thickBot="1">
      <c r="A36" s="1"/>
      <c r="B36" s="2" t="s">
        <v>24</v>
      </c>
      <c r="C36" s="2"/>
      <c r="D36" s="2"/>
      <c r="E36" s="2"/>
      <c r="F36" s="2"/>
      <c r="G36" s="2" t="s">
        <v>10</v>
      </c>
      <c r="H36" s="9">
        <v>2822.8</v>
      </c>
    </row>
    <row r="37" spans="1:8" ht="50.45" customHeight="1" thickBot="1">
      <c r="A37" s="1"/>
      <c r="B37" s="2" t="s">
        <v>25</v>
      </c>
      <c r="C37" s="2"/>
      <c r="D37" s="2"/>
      <c r="E37" s="2"/>
      <c r="F37" s="2"/>
      <c r="G37" s="2" t="s">
        <v>10</v>
      </c>
      <c r="H37" s="9">
        <v>229.4</v>
      </c>
    </row>
    <row r="38" spans="1:8" ht="51.6" customHeight="1" thickBot="1">
      <c r="A38" s="1"/>
      <c r="B38" s="2" t="s">
        <v>26</v>
      </c>
      <c r="C38" s="2"/>
      <c r="D38" s="2"/>
      <c r="E38" s="2"/>
      <c r="F38" s="2"/>
      <c r="G38" s="2" t="s">
        <v>10</v>
      </c>
      <c r="H38" s="9">
        <v>1453.35</v>
      </c>
    </row>
    <row r="39" spans="1:8" ht="55.9" customHeight="1" thickBot="1">
      <c r="A39" s="1"/>
      <c r="B39" s="2" t="s">
        <v>27</v>
      </c>
      <c r="C39" s="2"/>
      <c r="D39" s="2"/>
      <c r="E39" s="2"/>
      <c r="F39" s="2"/>
      <c r="G39" s="2" t="s">
        <v>10</v>
      </c>
      <c r="H39" s="9">
        <v>905</v>
      </c>
    </row>
    <row r="40" spans="1:8" ht="69" customHeight="1" thickBot="1">
      <c r="A40" s="1"/>
      <c r="B40" s="2" t="s">
        <v>28</v>
      </c>
      <c r="C40" s="2"/>
      <c r="D40" s="2"/>
      <c r="E40" s="2"/>
      <c r="F40" s="2"/>
      <c r="G40" s="2" t="s">
        <v>10</v>
      </c>
      <c r="H40" s="9">
        <v>82</v>
      </c>
    </row>
    <row r="41" spans="1:8" ht="110.45" customHeight="1" thickBot="1">
      <c r="A41" s="1"/>
      <c r="B41" s="2" t="s">
        <v>33</v>
      </c>
      <c r="C41" s="2"/>
      <c r="D41" s="2"/>
      <c r="E41" s="2"/>
      <c r="F41" s="2"/>
      <c r="G41" s="12" t="s">
        <v>29</v>
      </c>
      <c r="H41" s="9">
        <v>457</v>
      </c>
    </row>
    <row r="42" spans="1:8" ht="80.45" customHeight="1" thickBot="1">
      <c r="A42" s="16"/>
      <c r="B42" s="17" t="s">
        <v>30</v>
      </c>
      <c r="C42" s="17"/>
      <c r="D42" s="17"/>
      <c r="E42" s="17"/>
      <c r="F42" s="17"/>
      <c r="G42" s="18" t="s">
        <v>77</v>
      </c>
      <c r="H42" s="19">
        <f>1377.4+641</f>
        <v>2018.4</v>
      </c>
    </row>
    <row r="43" spans="1:8" ht="56.45" customHeight="1" thickBot="1">
      <c r="A43" s="16"/>
      <c r="B43" s="20" t="s">
        <v>31</v>
      </c>
      <c r="C43" s="17"/>
      <c r="D43" s="17"/>
      <c r="E43" s="17"/>
      <c r="F43" s="17"/>
      <c r="G43" s="18" t="s">
        <v>32</v>
      </c>
      <c r="H43" s="19">
        <v>260</v>
      </c>
    </row>
    <row r="44" spans="1:8" ht="16.5" thickBot="1">
      <c r="A44" s="1"/>
      <c r="B44" s="3" t="s">
        <v>13</v>
      </c>
      <c r="C44" s="2"/>
      <c r="D44" s="2"/>
      <c r="E44" s="2"/>
      <c r="F44" s="2"/>
      <c r="G44" s="2" t="s">
        <v>10</v>
      </c>
      <c r="H44" s="9"/>
    </row>
    <row r="45" spans="1:8" ht="21.6" customHeight="1">
      <c r="A45" s="41"/>
      <c r="B45" s="59" t="s">
        <v>65</v>
      </c>
      <c r="C45" s="41"/>
      <c r="D45" s="41"/>
      <c r="E45" s="41"/>
      <c r="F45" s="41" t="s">
        <v>10</v>
      </c>
      <c r="G45" s="65" t="s">
        <v>34</v>
      </c>
      <c r="H45" s="62">
        <f>H50+H56</f>
        <v>8377.9</v>
      </c>
    </row>
    <row r="46" spans="1:8" ht="78" customHeight="1" thickBot="1">
      <c r="A46" s="58"/>
      <c r="B46" s="60"/>
      <c r="C46" s="58"/>
      <c r="D46" s="58"/>
      <c r="E46" s="58"/>
      <c r="F46" s="58"/>
      <c r="G46" s="66"/>
      <c r="H46" s="63"/>
    </row>
    <row r="47" spans="1:8" ht="15.75" hidden="1" thickBot="1">
      <c r="A47" s="58"/>
      <c r="B47" s="60"/>
      <c r="C47" s="58"/>
      <c r="D47" s="58"/>
      <c r="E47" s="58"/>
      <c r="F47" s="58"/>
      <c r="G47" s="66"/>
      <c r="H47" s="63"/>
    </row>
    <row r="48" spans="1:8" ht="15.75" hidden="1" thickBot="1">
      <c r="A48" s="58"/>
      <c r="B48" s="60"/>
      <c r="C48" s="58"/>
      <c r="D48" s="58"/>
      <c r="E48" s="58"/>
      <c r="F48" s="58"/>
      <c r="G48" s="66"/>
      <c r="H48" s="63"/>
    </row>
    <row r="49" spans="1:8" ht="15.75" hidden="1" thickBot="1">
      <c r="A49" s="42"/>
      <c r="B49" s="61"/>
      <c r="C49" s="42"/>
      <c r="D49" s="42"/>
      <c r="E49" s="42"/>
      <c r="F49" s="42"/>
      <c r="G49" s="67"/>
      <c r="H49" s="64"/>
    </row>
    <row r="50" spans="1:8" ht="21" customHeight="1">
      <c r="A50" s="46"/>
      <c r="B50" s="46" t="s">
        <v>36</v>
      </c>
      <c r="C50" s="46"/>
      <c r="D50" s="46"/>
      <c r="E50" s="46"/>
      <c r="F50" s="46"/>
      <c r="G50" s="46" t="s">
        <v>10</v>
      </c>
      <c r="H50" s="50">
        <f>H52+H54</f>
        <v>7043.9</v>
      </c>
    </row>
    <row r="51" spans="1:8" ht="90" customHeight="1" thickBot="1">
      <c r="A51" s="47"/>
      <c r="B51" s="47"/>
      <c r="C51" s="47"/>
      <c r="D51" s="47"/>
      <c r="E51" s="47"/>
      <c r="F51" s="47"/>
      <c r="G51" s="47"/>
      <c r="H51" s="51"/>
    </row>
    <row r="52" spans="1:8" ht="19.899999999999999" customHeight="1">
      <c r="A52" s="41"/>
      <c r="B52" s="41" t="s">
        <v>35</v>
      </c>
      <c r="C52" s="41"/>
      <c r="D52" s="41"/>
      <c r="E52" s="41"/>
      <c r="F52" s="41"/>
      <c r="G52" s="59" t="s">
        <v>10</v>
      </c>
      <c r="H52" s="54">
        <v>6363.9</v>
      </c>
    </row>
    <row r="53" spans="1:8" ht="31.9" customHeight="1" thickBot="1">
      <c r="A53" s="42"/>
      <c r="B53" s="42"/>
      <c r="C53" s="42"/>
      <c r="D53" s="42"/>
      <c r="E53" s="42"/>
      <c r="F53" s="42"/>
      <c r="G53" s="61"/>
      <c r="H53" s="55"/>
    </row>
    <row r="54" spans="1:8" ht="31.9" customHeight="1">
      <c r="A54" s="52"/>
      <c r="B54" s="52" t="s">
        <v>68</v>
      </c>
      <c r="C54" s="52"/>
      <c r="D54" s="52"/>
      <c r="E54" s="52"/>
      <c r="F54" s="52"/>
      <c r="G54" s="79" t="s">
        <v>10</v>
      </c>
      <c r="H54" s="44">
        <v>680</v>
      </c>
    </row>
    <row r="55" spans="1:8" ht="31.9" customHeight="1" thickBot="1">
      <c r="A55" s="53"/>
      <c r="B55" s="53"/>
      <c r="C55" s="53"/>
      <c r="D55" s="53"/>
      <c r="E55" s="53"/>
      <c r="F55" s="53"/>
      <c r="G55" s="80"/>
      <c r="H55" s="45"/>
    </row>
    <row r="56" spans="1:8" ht="19.899999999999999" customHeight="1">
      <c r="A56" s="46"/>
      <c r="B56" s="46" t="s">
        <v>37</v>
      </c>
      <c r="C56" s="46"/>
      <c r="D56" s="46"/>
      <c r="E56" s="46"/>
      <c r="F56" s="46"/>
      <c r="G56" s="46" t="s">
        <v>10</v>
      </c>
      <c r="H56" s="50">
        <f>H58</f>
        <v>1334</v>
      </c>
    </row>
    <row r="57" spans="1:8" ht="77.45" customHeight="1" thickBot="1">
      <c r="A57" s="47"/>
      <c r="B57" s="47"/>
      <c r="C57" s="47"/>
      <c r="D57" s="47"/>
      <c r="E57" s="47"/>
      <c r="F57" s="47"/>
      <c r="G57" s="47"/>
      <c r="H57" s="51"/>
    </row>
    <row r="58" spans="1:8" ht="20.45" customHeight="1">
      <c r="A58" s="41"/>
      <c r="B58" s="41" t="s">
        <v>38</v>
      </c>
      <c r="C58" s="41"/>
      <c r="D58" s="41"/>
      <c r="E58" s="41"/>
      <c r="F58" s="41"/>
      <c r="G58" s="59" t="s">
        <v>10</v>
      </c>
      <c r="H58" s="54">
        <v>1334</v>
      </c>
    </row>
    <row r="59" spans="1:8" ht="43.15" customHeight="1" thickBot="1">
      <c r="A59" s="42"/>
      <c r="B59" s="42"/>
      <c r="C59" s="42"/>
      <c r="D59" s="42"/>
      <c r="E59" s="42"/>
      <c r="F59" s="42"/>
      <c r="G59" s="61"/>
      <c r="H59" s="55"/>
    </row>
    <row r="60" spans="1:8" ht="14.45" customHeight="1">
      <c r="A60" s="46"/>
      <c r="B60" s="68" t="s">
        <v>11</v>
      </c>
      <c r="C60" s="46"/>
      <c r="D60" s="46"/>
      <c r="E60" s="46"/>
      <c r="F60" s="46"/>
      <c r="G60" s="46" t="s">
        <v>10</v>
      </c>
      <c r="H60" s="50"/>
    </row>
    <row r="61" spans="1:8" ht="1.1499999999999999" customHeight="1" thickBot="1">
      <c r="A61" s="47"/>
      <c r="B61" s="69"/>
      <c r="C61" s="47"/>
      <c r="D61" s="47"/>
      <c r="E61" s="47"/>
      <c r="F61" s="47"/>
      <c r="G61" s="47"/>
      <c r="H61" s="51"/>
    </row>
    <row r="62" spans="1:8" ht="19.899999999999999" customHeight="1">
      <c r="A62" s="41"/>
      <c r="B62" s="59" t="s">
        <v>64</v>
      </c>
      <c r="C62" s="41"/>
      <c r="D62" s="41"/>
      <c r="E62" s="41"/>
      <c r="F62" s="41"/>
      <c r="G62" s="65" t="s">
        <v>39</v>
      </c>
      <c r="H62" s="62">
        <f>H64+H78</f>
        <v>14839.850000000002</v>
      </c>
    </row>
    <row r="63" spans="1:8" ht="108.6" customHeight="1" thickBot="1">
      <c r="A63" s="42"/>
      <c r="B63" s="42"/>
      <c r="C63" s="42"/>
      <c r="D63" s="42"/>
      <c r="E63" s="42"/>
      <c r="F63" s="42"/>
      <c r="G63" s="67"/>
      <c r="H63" s="64"/>
    </row>
    <row r="64" spans="1:8" ht="84" customHeight="1">
      <c r="A64" s="46"/>
      <c r="B64" s="46" t="s">
        <v>41</v>
      </c>
      <c r="C64" s="46"/>
      <c r="D64" s="46"/>
      <c r="E64" s="46"/>
      <c r="F64" s="46"/>
      <c r="G64" s="56" t="s">
        <v>40</v>
      </c>
      <c r="H64" s="50">
        <f>H66+H67+H68+H69+H70+H71+H72+H73+H74+H75+H77</f>
        <v>11669.750000000002</v>
      </c>
    </row>
    <row r="65" spans="1:8" ht="33" customHeight="1" thickBot="1">
      <c r="A65" s="47"/>
      <c r="B65" s="47"/>
      <c r="C65" s="47"/>
      <c r="D65" s="47"/>
      <c r="E65" s="47"/>
      <c r="F65" s="47"/>
      <c r="G65" s="57"/>
      <c r="H65" s="51"/>
    </row>
    <row r="66" spans="1:8" ht="48" thickBot="1">
      <c r="A66" s="1"/>
      <c r="B66" s="22" t="s">
        <v>18</v>
      </c>
      <c r="C66" s="2"/>
      <c r="D66" s="2"/>
      <c r="E66" s="2"/>
      <c r="F66" s="2"/>
      <c r="G66" s="2" t="s">
        <v>10</v>
      </c>
      <c r="H66" s="9">
        <v>7100</v>
      </c>
    </row>
    <row r="67" spans="1:8" ht="64.900000000000006" customHeight="1" thickBot="1">
      <c r="A67" s="1"/>
      <c r="B67" s="23" t="s">
        <v>19</v>
      </c>
      <c r="C67" s="2"/>
      <c r="D67" s="2"/>
      <c r="E67" s="2"/>
      <c r="F67" s="2"/>
      <c r="G67" s="2" t="s">
        <v>10</v>
      </c>
      <c r="H67" s="9">
        <v>2</v>
      </c>
    </row>
    <row r="68" spans="1:8" ht="148.15" customHeight="1" thickBot="1">
      <c r="A68" s="1"/>
      <c r="B68" s="2" t="s">
        <v>20</v>
      </c>
      <c r="C68" s="2"/>
      <c r="D68" s="2"/>
      <c r="E68" s="2"/>
      <c r="F68" s="2"/>
      <c r="G68" s="2" t="s">
        <v>10</v>
      </c>
      <c r="H68" s="9">
        <v>2144.1999999999998</v>
      </c>
    </row>
    <row r="69" spans="1:8" ht="100.9" customHeight="1" thickBot="1">
      <c r="A69" s="1"/>
      <c r="B69" s="2" t="s">
        <v>21</v>
      </c>
      <c r="C69" s="2"/>
      <c r="D69" s="2"/>
      <c r="E69" s="2"/>
      <c r="F69" s="2"/>
      <c r="G69" s="2" t="s">
        <v>10</v>
      </c>
      <c r="H69" s="9">
        <v>301.60000000000002</v>
      </c>
    </row>
    <row r="70" spans="1:8" ht="34.15" customHeight="1" thickBot="1">
      <c r="A70" s="1"/>
      <c r="B70" s="2" t="s">
        <v>22</v>
      </c>
      <c r="C70" s="2"/>
      <c r="D70" s="2"/>
      <c r="E70" s="2"/>
      <c r="F70" s="2"/>
      <c r="G70" s="2" t="s">
        <v>10</v>
      </c>
      <c r="H70" s="9">
        <v>4.7</v>
      </c>
    </row>
    <row r="71" spans="1:8" ht="49.15" customHeight="1" thickBot="1">
      <c r="A71" s="24"/>
      <c r="B71" s="2" t="s">
        <v>42</v>
      </c>
      <c r="C71" s="2"/>
      <c r="D71" s="2"/>
      <c r="E71" s="2"/>
      <c r="F71" s="2"/>
      <c r="G71" s="2" t="s">
        <v>10</v>
      </c>
      <c r="H71" s="9">
        <v>1319</v>
      </c>
    </row>
    <row r="72" spans="1:8" ht="52.15" customHeight="1" thickBot="1">
      <c r="A72" s="1"/>
      <c r="B72" s="2" t="s">
        <v>43</v>
      </c>
      <c r="C72" s="2"/>
      <c r="D72" s="2"/>
      <c r="E72" s="2"/>
      <c r="F72" s="2"/>
      <c r="G72" s="2" t="s">
        <v>10</v>
      </c>
      <c r="H72" s="9">
        <v>398.6</v>
      </c>
    </row>
    <row r="73" spans="1:8" ht="53.45" customHeight="1" thickBot="1">
      <c r="A73" s="1"/>
      <c r="B73" s="2" t="s">
        <v>44</v>
      </c>
      <c r="C73" s="2"/>
      <c r="D73" s="2"/>
      <c r="E73" s="2"/>
      <c r="F73" s="2"/>
      <c r="G73" s="2" t="s">
        <v>10</v>
      </c>
      <c r="H73" s="9">
        <v>95.9</v>
      </c>
    </row>
    <row r="74" spans="1:8" ht="51.6" customHeight="1" thickBot="1">
      <c r="A74" s="1"/>
      <c r="B74" s="2" t="s">
        <v>45</v>
      </c>
      <c r="C74" s="2"/>
      <c r="D74" s="2"/>
      <c r="E74" s="2"/>
      <c r="F74" s="2"/>
      <c r="G74" s="2" t="s">
        <v>10</v>
      </c>
      <c r="H74" s="9">
        <v>202.2</v>
      </c>
    </row>
    <row r="75" spans="1:8" ht="31.9" customHeight="1">
      <c r="A75" s="41"/>
      <c r="B75" s="41" t="s">
        <v>46</v>
      </c>
      <c r="C75" s="41"/>
      <c r="D75" s="41"/>
      <c r="E75" s="41"/>
      <c r="F75" s="41"/>
      <c r="G75" s="41" t="s">
        <v>10</v>
      </c>
      <c r="H75" s="54">
        <v>31.55</v>
      </c>
    </row>
    <row r="76" spans="1:8" ht="15.75" thickBot="1">
      <c r="A76" s="42"/>
      <c r="B76" s="42"/>
      <c r="C76" s="42"/>
      <c r="D76" s="42"/>
      <c r="E76" s="42"/>
      <c r="F76" s="42"/>
      <c r="G76" s="42"/>
      <c r="H76" s="55"/>
    </row>
    <row r="77" spans="1:8" ht="126.75" thickBot="1">
      <c r="A77" s="1"/>
      <c r="B77" s="2" t="s">
        <v>47</v>
      </c>
      <c r="C77" s="2"/>
      <c r="D77" s="2"/>
      <c r="E77" s="2"/>
      <c r="F77" s="2"/>
      <c r="G77" s="2" t="s">
        <v>10</v>
      </c>
      <c r="H77" s="9">
        <v>70</v>
      </c>
    </row>
    <row r="78" spans="1:8" ht="102" customHeight="1" thickBot="1">
      <c r="A78" s="16"/>
      <c r="B78" s="17" t="s">
        <v>37</v>
      </c>
      <c r="C78" s="17"/>
      <c r="D78" s="17"/>
      <c r="E78" s="17"/>
      <c r="F78" s="17"/>
      <c r="G78" s="18" t="s">
        <v>48</v>
      </c>
      <c r="H78" s="19">
        <f>H79+H80</f>
        <v>3170.1</v>
      </c>
    </row>
    <row r="79" spans="1:8" ht="235.15" customHeight="1" thickBot="1">
      <c r="A79" s="5"/>
      <c r="B79" s="2" t="s">
        <v>49</v>
      </c>
      <c r="C79" s="2"/>
      <c r="D79" s="2"/>
      <c r="E79" s="2"/>
      <c r="F79" s="2"/>
      <c r="G79" s="11" t="s">
        <v>10</v>
      </c>
      <c r="H79" s="9">
        <v>2944.7</v>
      </c>
    </row>
    <row r="80" spans="1:8" ht="125.45" customHeight="1" thickBot="1">
      <c r="A80" s="5"/>
      <c r="B80" s="2" t="s">
        <v>50</v>
      </c>
      <c r="C80" s="2"/>
      <c r="D80" s="2"/>
      <c r="E80" s="2"/>
      <c r="F80" s="2"/>
      <c r="G80" s="11" t="s">
        <v>10</v>
      </c>
      <c r="H80" s="9">
        <v>225.4</v>
      </c>
    </row>
    <row r="81" spans="1:8" ht="16.5" thickBot="1">
      <c r="A81" s="1"/>
      <c r="B81" s="3" t="s">
        <v>13</v>
      </c>
      <c r="C81" s="2"/>
      <c r="D81" s="2"/>
      <c r="E81" s="2"/>
      <c r="F81" s="2"/>
      <c r="G81" s="2" t="s">
        <v>10</v>
      </c>
      <c r="H81" s="9"/>
    </row>
    <row r="82" spans="1:8" ht="18.600000000000001" customHeight="1">
      <c r="A82" s="41"/>
      <c r="B82" s="59" t="s">
        <v>51</v>
      </c>
      <c r="C82" s="59"/>
      <c r="D82" s="59"/>
      <c r="E82" s="59"/>
      <c r="F82" s="59" t="s">
        <v>10</v>
      </c>
      <c r="G82" s="65" t="s">
        <v>52</v>
      </c>
      <c r="H82" s="62">
        <f>H85+H92</f>
        <v>22690.1</v>
      </c>
    </row>
    <row r="83" spans="1:8" ht="96.6" customHeight="1">
      <c r="A83" s="58"/>
      <c r="B83" s="60"/>
      <c r="C83" s="60"/>
      <c r="D83" s="60"/>
      <c r="E83" s="60"/>
      <c r="F83" s="60"/>
      <c r="G83" s="66"/>
      <c r="H83" s="63"/>
    </row>
    <row r="84" spans="1:8" ht="15.75" thickBot="1">
      <c r="A84" s="42"/>
      <c r="B84" s="61"/>
      <c r="C84" s="61"/>
      <c r="D84" s="61"/>
      <c r="E84" s="61"/>
      <c r="F84" s="61"/>
      <c r="G84" s="67"/>
      <c r="H84" s="64"/>
    </row>
    <row r="85" spans="1:8" ht="18.600000000000001" customHeight="1">
      <c r="A85" s="46"/>
      <c r="B85" s="46" t="s">
        <v>53</v>
      </c>
      <c r="C85" s="46"/>
      <c r="D85" s="46"/>
      <c r="E85" s="46"/>
      <c r="F85" s="46" t="s">
        <v>10</v>
      </c>
      <c r="G85" s="56" t="s">
        <v>56</v>
      </c>
      <c r="H85" s="50">
        <f>H87+H90+H89</f>
        <v>22250.1</v>
      </c>
    </row>
    <row r="86" spans="1:8" ht="139.9" customHeight="1" thickBot="1">
      <c r="A86" s="47"/>
      <c r="B86" s="47"/>
      <c r="C86" s="47"/>
      <c r="D86" s="47"/>
      <c r="E86" s="47"/>
      <c r="F86" s="47"/>
      <c r="G86" s="57"/>
      <c r="H86" s="51"/>
    </row>
    <row r="87" spans="1:8" ht="16.149999999999999" customHeight="1">
      <c r="A87" s="41"/>
      <c r="B87" s="41" t="s">
        <v>54</v>
      </c>
      <c r="C87" s="41"/>
      <c r="D87" s="41"/>
      <c r="E87" s="41"/>
      <c r="F87" s="41"/>
      <c r="G87" s="41" t="s">
        <v>10</v>
      </c>
      <c r="H87" s="54">
        <v>20504.8</v>
      </c>
    </row>
    <row r="88" spans="1:8" ht="34.9" customHeight="1" thickBot="1">
      <c r="A88" s="42"/>
      <c r="B88" s="42"/>
      <c r="C88" s="42"/>
      <c r="D88" s="42"/>
      <c r="E88" s="42"/>
      <c r="F88" s="42"/>
      <c r="G88" s="42"/>
      <c r="H88" s="55"/>
    </row>
    <row r="89" spans="1:8" ht="159.6" customHeight="1" thickBot="1">
      <c r="A89" s="28"/>
      <c r="B89" s="28" t="s">
        <v>59</v>
      </c>
      <c r="C89" s="28"/>
      <c r="D89" s="28"/>
      <c r="E89" s="28"/>
      <c r="F89" s="28"/>
      <c r="G89" s="28" t="s">
        <v>10</v>
      </c>
      <c r="H89" s="29">
        <v>110</v>
      </c>
    </row>
    <row r="90" spans="1:8" ht="18" customHeight="1">
      <c r="A90" s="52"/>
      <c r="B90" s="52" t="s">
        <v>58</v>
      </c>
      <c r="C90" s="52"/>
      <c r="D90" s="52"/>
      <c r="E90" s="52"/>
      <c r="F90" s="52"/>
      <c r="G90" s="52" t="s">
        <v>10</v>
      </c>
      <c r="H90" s="44">
        <v>1635.3</v>
      </c>
    </row>
    <row r="91" spans="1:8" ht="46.15" customHeight="1" thickBot="1">
      <c r="A91" s="53"/>
      <c r="B91" s="53"/>
      <c r="C91" s="53"/>
      <c r="D91" s="53"/>
      <c r="E91" s="53"/>
      <c r="F91" s="53"/>
      <c r="G91" s="53"/>
      <c r="H91" s="45"/>
    </row>
    <row r="92" spans="1:8" ht="66" customHeight="1">
      <c r="A92" s="46"/>
      <c r="B92" s="48" t="s">
        <v>37</v>
      </c>
      <c r="C92" s="46"/>
      <c r="D92" s="46"/>
      <c r="E92" s="46"/>
      <c r="F92" s="46" t="s">
        <v>10</v>
      </c>
      <c r="G92" s="56" t="s">
        <v>55</v>
      </c>
      <c r="H92" s="50">
        <f>H94</f>
        <v>440</v>
      </c>
    </row>
    <row r="93" spans="1:8" ht="15.75" thickBot="1">
      <c r="A93" s="47"/>
      <c r="B93" s="49"/>
      <c r="C93" s="47"/>
      <c r="D93" s="47"/>
      <c r="E93" s="47"/>
      <c r="F93" s="47"/>
      <c r="G93" s="57"/>
      <c r="H93" s="51"/>
    </row>
    <row r="94" spans="1:8" ht="174" thickBot="1">
      <c r="A94" s="1"/>
      <c r="B94" s="3" t="s">
        <v>57</v>
      </c>
      <c r="C94" s="2"/>
      <c r="D94" s="2"/>
      <c r="E94" s="2"/>
      <c r="F94" s="2"/>
      <c r="G94" s="2" t="s">
        <v>10</v>
      </c>
      <c r="H94" s="9">
        <v>440</v>
      </c>
    </row>
    <row r="95" spans="1:8" ht="71.45" customHeight="1" thickBot="1">
      <c r="A95" s="6"/>
      <c r="B95" s="15" t="s">
        <v>60</v>
      </c>
      <c r="C95" s="13"/>
      <c r="D95" s="13"/>
      <c r="E95" s="13"/>
      <c r="F95" s="13" t="s">
        <v>10</v>
      </c>
      <c r="G95" s="12" t="s">
        <v>78</v>
      </c>
      <c r="H95" s="14">
        <f>H96</f>
        <v>500</v>
      </c>
    </row>
    <row r="96" spans="1:8" ht="66" customHeight="1" thickBot="1">
      <c r="A96" s="16"/>
      <c r="B96" s="20" t="s">
        <v>61</v>
      </c>
      <c r="C96" s="17"/>
      <c r="D96" s="17"/>
      <c r="E96" s="17"/>
      <c r="F96" s="17"/>
      <c r="G96" s="17" t="s">
        <v>10</v>
      </c>
      <c r="H96" s="19">
        <f>H97+H98</f>
        <v>500</v>
      </c>
    </row>
    <row r="97" spans="1:8" ht="97.15" customHeight="1" thickBot="1">
      <c r="A97" s="1"/>
      <c r="B97" s="3" t="s">
        <v>62</v>
      </c>
      <c r="C97" s="2"/>
      <c r="D97" s="2"/>
      <c r="E97" s="2"/>
      <c r="F97" s="2"/>
      <c r="G97" s="2" t="s">
        <v>10</v>
      </c>
      <c r="H97" s="9">
        <v>0</v>
      </c>
    </row>
    <row r="98" spans="1:8" ht="64.900000000000006" customHeight="1" thickBot="1">
      <c r="A98" s="1"/>
      <c r="B98" s="3" t="s">
        <v>63</v>
      </c>
      <c r="C98" s="2"/>
      <c r="D98" s="2"/>
      <c r="E98" s="2"/>
      <c r="F98" s="2"/>
      <c r="G98" s="2" t="s">
        <v>10</v>
      </c>
      <c r="H98" s="9">
        <v>500</v>
      </c>
    </row>
    <row r="99" spans="1:8" ht="15" hidden="1" customHeight="1" thickBot="1">
      <c r="A99" s="5"/>
      <c r="B99" s="7"/>
      <c r="C99" s="5"/>
      <c r="D99" s="5"/>
      <c r="E99" s="5"/>
      <c r="F99" s="5"/>
      <c r="G99" s="5"/>
      <c r="H99" s="25"/>
    </row>
    <row r="100" spans="1:8" ht="16.5" thickBot="1">
      <c r="A100" s="26"/>
      <c r="B100" s="38" t="s">
        <v>14</v>
      </c>
      <c r="C100" s="39"/>
      <c r="D100" s="39"/>
      <c r="E100" s="39"/>
      <c r="F100" s="39"/>
      <c r="G100" s="40"/>
      <c r="H100" s="27">
        <f>H95+H82+H62+H45+H17</f>
        <v>66057</v>
      </c>
    </row>
  </sheetData>
  <mergeCells count="209">
    <mergeCell ref="G92:G93"/>
    <mergeCell ref="A54:A55"/>
    <mergeCell ref="B54:B55"/>
    <mergeCell ref="C54:C55"/>
    <mergeCell ref="D54:D55"/>
    <mergeCell ref="E54:E55"/>
    <mergeCell ref="F54:F55"/>
    <mergeCell ref="G54:G55"/>
    <mergeCell ref="H54:H55"/>
    <mergeCell ref="H56:H57"/>
    <mergeCell ref="A58:A59"/>
    <mergeCell ref="C58:C59"/>
    <mergeCell ref="D58:D59"/>
    <mergeCell ref="E58:E59"/>
    <mergeCell ref="F58:F59"/>
    <mergeCell ref="G58:G59"/>
    <mergeCell ref="H58:H59"/>
    <mergeCell ref="A56:A57"/>
    <mergeCell ref="C56:C57"/>
    <mergeCell ref="D56:D57"/>
    <mergeCell ref="E56:E57"/>
    <mergeCell ref="F56:F57"/>
    <mergeCell ref="G56:G57"/>
    <mergeCell ref="B56:B57"/>
    <mergeCell ref="B12:B13"/>
    <mergeCell ref="C12:C13"/>
    <mergeCell ref="D12:E12"/>
    <mergeCell ref="F12:F13"/>
    <mergeCell ref="G12:G13"/>
    <mergeCell ref="H12:H13"/>
    <mergeCell ref="B17:B19"/>
    <mergeCell ref="G17:G19"/>
    <mergeCell ref="B21:B22"/>
    <mergeCell ref="H21:H22"/>
    <mergeCell ref="A17:A20"/>
    <mergeCell ref="C17:C20"/>
    <mergeCell ref="D17:D20"/>
    <mergeCell ref="E17:E20"/>
    <mergeCell ref="F17:F20"/>
    <mergeCell ref="H17:H20"/>
    <mergeCell ref="A15:A16"/>
    <mergeCell ref="C15:C16"/>
    <mergeCell ref="D15:D16"/>
    <mergeCell ref="E15:E16"/>
    <mergeCell ref="F15:F16"/>
    <mergeCell ref="H15:H16"/>
    <mergeCell ref="B15:B16"/>
    <mergeCell ref="G15:G16"/>
    <mergeCell ref="A23:A24"/>
    <mergeCell ref="C23:C24"/>
    <mergeCell ref="D23:D24"/>
    <mergeCell ref="E23:E24"/>
    <mergeCell ref="F23:F24"/>
    <mergeCell ref="G23:G24"/>
    <mergeCell ref="H23:H24"/>
    <mergeCell ref="A21:A22"/>
    <mergeCell ref="C21:C22"/>
    <mergeCell ref="D21:D22"/>
    <mergeCell ref="E21:E22"/>
    <mergeCell ref="F21:F22"/>
    <mergeCell ref="G21:G22"/>
    <mergeCell ref="B23:B24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B25:B26"/>
    <mergeCell ref="B27:B28"/>
    <mergeCell ref="H25:H26"/>
    <mergeCell ref="A31:A32"/>
    <mergeCell ref="C31:C32"/>
    <mergeCell ref="D31:D32"/>
    <mergeCell ref="E31:E32"/>
    <mergeCell ref="F31:F32"/>
    <mergeCell ref="G31:G32"/>
    <mergeCell ref="H31:H32"/>
    <mergeCell ref="A29:A30"/>
    <mergeCell ref="C29:C30"/>
    <mergeCell ref="D29:D30"/>
    <mergeCell ref="E29:E30"/>
    <mergeCell ref="F29:F30"/>
    <mergeCell ref="G29:G30"/>
    <mergeCell ref="B29:B30"/>
    <mergeCell ref="B31:B32"/>
    <mergeCell ref="H29:H30"/>
    <mergeCell ref="A45:A49"/>
    <mergeCell ref="C45:C49"/>
    <mergeCell ref="D45:D49"/>
    <mergeCell ref="E45:E49"/>
    <mergeCell ref="F45:F49"/>
    <mergeCell ref="H45:H49"/>
    <mergeCell ref="A33:A35"/>
    <mergeCell ref="B33:B35"/>
    <mergeCell ref="C33:C35"/>
    <mergeCell ref="D33:D35"/>
    <mergeCell ref="E33:E35"/>
    <mergeCell ref="G33:G35"/>
    <mergeCell ref="F33:F35"/>
    <mergeCell ref="B45:B49"/>
    <mergeCell ref="G45:G49"/>
    <mergeCell ref="H33:H35"/>
    <mergeCell ref="A52:A53"/>
    <mergeCell ref="C52:C53"/>
    <mergeCell ref="D52:D53"/>
    <mergeCell ref="E52:E53"/>
    <mergeCell ref="F52:F53"/>
    <mergeCell ref="G52:G53"/>
    <mergeCell ref="H52:H53"/>
    <mergeCell ref="A50:A51"/>
    <mergeCell ref="C50:C51"/>
    <mergeCell ref="D50:D51"/>
    <mergeCell ref="E50:E51"/>
    <mergeCell ref="F50:F51"/>
    <mergeCell ref="G50:G51"/>
    <mergeCell ref="B50:B51"/>
    <mergeCell ref="B52:B53"/>
    <mergeCell ref="H50:H51"/>
    <mergeCell ref="B58:B59"/>
    <mergeCell ref="H60:H61"/>
    <mergeCell ref="A62:A63"/>
    <mergeCell ref="C62:C63"/>
    <mergeCell ref="D62:D63"/>
    <mergeCell ref="E62:E63"/>
    <mergeCell ref="F62:F63"/>
    <mergeCell ref="G62:G63"/>
    <mergeCell ref="H62:H63"/>
    <mergeCell ref="A60:A61"/>
    <mergeCell ref="C60:C61"/>
    <mergeCell ref="D60:D61"/>
    <mergeCell ref="E60:E61"/>
    <mergeCell ref="F60:F61"/>
    <mergeCell ref="G60:G61"/>
    <mergeCell ref="B60:B61"/>
    <mergeCell ref="B62:B63"/>
    <mergeCell ref="A82:A84"/>
    <mergeCell ref="C82:C84"/>
    <mergeCell ref="D82:D84"/>
    <mergeCell ref="E82:E84"/>
    <mergeCell ref="F82:F84"/>
    <mergeCell ref="H82:H84"/>
    <mergeCell ref="H64:H65"/>
    <mergeCell ref="A75:A76"/>
    <mergeCell ref="B75:B76"/>
    <mergeCell ref="C75:C76"/>
    <mergeCell ref="D75:D76"/>
    <mergeCell ref="E75:E76"/>
    <mergeCell ref="F75:F76"/>
    <mergeCell ref="G75:G76"/>
    <mergeCell ref="H75:H76"/>
    <mergeCell ref="A64:A65"/>
    <mergeCell ref="B64:B65"/>
    <mergeCell ref="C64:C65"/>
    <mergeCell ref="D64:D65"/>
    <mergeCell ref="E64:E65"/>
    <mergeCell ref="F64:F65"/>
    <mergeCell ref="G64:G65"/>
    <mergeCell ref="B82:B84"/>
    <mergeCell ref="G82:G84"/>
    <mergeCell ref="G90:G91"/>
    <mergeCell ref="H85:H86"/>
    <mergeCell ref="A87:A88"/>
    <mergeCell ref="C87:C88"/>
    <mergeCell ref="D87:D88"/>
    <mergeCell ref="E87:E88"/>
    <mergeCell ref="F87:F88"/>
    <mergeCell ref="G87:G88"/>
    <mergeCell ref="H87:H88"/>
    <mergeCell ref="A85:A86"/>
    <mergeCell ref="C85:C86"/>
    <mergeCell ref="D85:D86"/>
    <mergeCell ref="E85:E86"/>
    <mergeCell ref="F85:F86"/>
    <mergeCell ref="G85:G86"/>
    <mergeCell ref="B85:B86"/>
    <mergeCell ref="B87:B88"/>
    <mergeCell ref="B90:B91"/>
    <mergeCell ref="A1:B1"/>
    <mergeCell ref="D1:E1"/>
    <mergeCell ref="D2:E4"/>
    <mergeCell ref="A2:B4"/>
    <mergeCell ref="G2:I4"/>
    <mergeCell ref="G1:I1"/>
    <mergeCell ref="B100:G100"/>
    <mergeCell ref="A12:A13"/>
    <mergeCell ref="A8:H8"/>
    <mergeCell ref="A9:H9"/>
    <mergeCell ref="A10:H10"/>
    <mergeCell ref="H90:H91"/>
    <mergeCell ref="A92:A93"/>
    <mergeCell ref="B92:B93"/>
    <mergeCell ref="C92:C93"/>
    <mergeCell ref="D92:D93"/>
    <mergeCell ref="E92:E93"/>
    <mergeCell ref="F92:F93"/>
    <mergeCell ref="H92:H93"/>
    <mergeCell ref="A90:A91"/>
    <mergeCell ref="C90:C91"/>
    <mergeCell ref="D90:D91"/>
    <mergeCell ref="E90:E91"/>
    <mergeCell ref="F90:F91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rowBreaks count="5" manualBreakCount="5">
    <brk id="16" max="16383" man="1"/>
    <brk id="28" max="16383" man="1"/>
    <brk id="46" max="16383" man="1"/>
    <brk id="68" max="7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Программа Культура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2018-02-01T13:05:40Z</cp:lastPrinted>
  <dcterms:created xsi:type="dcterms:W3CDTF">2017-04-26T09:48:36Z</dcterms:created>
  <dcterms:modified xsi:type="dcterms:W3CDTF">2019-02-26T09:09:35Z</dcterms:modified>
</cp:coreProperties>
</file>